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IVATE\SOT\FISCAL\COMM-FUND-OPS\Grant Accounts\Cindy TXX\Title XX Files\Title XX\"/>
    </mc:Choice>
  </mc:AlternateContent>
  <bookViews>
    <workbookView xWindow="-15" yWindow="-15" windowWidth="14400" windowHeight="13005"/>
  </bookViews>
  <sheets>
    <sheet name="Title XX" sheetId="3" r:id="rId1"/>
  </sheets>
  <externalReferences>
    <externalReference r:id="rId2"/>
    <externalReference r:id="rId3"/>
  </externalReferences>
  <definedNames>
    <definedName name="__1FY_99___FY__98">#REF!</definedName>
    <definedName name="_1FY_99___FY__98">#REF!</definedName>
    <definedName name="ALL">[1]Allen:TOTALS!$A$1:$J$40</definedName>
    <definedName name="DIRTY">'[2]BY BOARD'!$A$1:$N$57</definedName>
    <definedName name="FY92ALLO">'Title XX'!$V$12:$V$61</definedName>
    <definedName name="PCT">'Title XX'!$Y$12:$Y$61</definedName>
    <definedName name="PHARMACY">#REF!</definedName>
    <definedName name="_xlnm.Print_Titles">#REF!</definedName>
    <definedName name="SUMMARY">#REF!</definedName>
    <definedName name="TABLE1_39">#REF!</definedName>
  </definedNames>
  <calcPr calcId="171027"/>
</workbook>
</file>

<file path=xl/calcChain.xml><?xml version="1.0" encoding="utf-8"?>
<calcChain xmlns="http://schemas.openxmlformats.org/spreadsheetml/2006/main">
  <c r="E60" i="3" l="1"/>
  <c r="K60" i="3" l="1"/>
  <c r="I60" i="3"/>
  <c r="G60" i="3"/>
  <c r="C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60" i="3" l="1"/>
</calcChain>
</file>

<file path=xl/sharedStrings.xml><?xml version="1.0" encoding="utf-8"?>
<sst xmlns="http://schemas.openxmlformats.org/spreadsheetml/2006/main" count="77" uniqueCount="64">
  <si>
    <t>ALLEN</t>
  </si>
  <si>
    <t>ASHLAND</t>
  </si>
  <si>
    <t>ASHTABULA</t>
  </si>
  <si>
    <t>ATHENS</t>
  </si>
  <si>
    <t>BELMONT</t>
  </si>
  <si>
    <t>BROWN</t>
  </si>
  <si>
    <t>CLERMONT</t>
  </si>
  <si>
    <t>COLUMBIANA</t>
  </si>
  <si>
    <t>CUYAHOGA</t>
  </si>
  <si>
    <t>DEFIANCE</t>
  </si>
  <si>
    <t>DELAWARE</t>
  </si>
  <si>
    <t>ERIE</t>
  </si>
  <si>
    <t>FAIRFIELD</t>
  </si>
  <si>
    <t>FRANKLIN</t>
  </si>
  <si>
    <t>GALLIA</t>
  </si>
  <si>
    <t>GEAUGA</t>
  </si>
  <si>
    <t>HAMILTON</t>
  </si>
  <si>
    <t>HANCOCK</t>
  </si>
  <si>
    <t>HURON</t>
  </si>
  <si>
    <t>JEFFERSON</t>
  </si>
  <si>
    <t>LAKE</t>
  </si>
  <si>
    <t>LICKING</t>
  </si>
  <si>
    <t>LOGAN</t>
  </si>
  <si>
    <t>LUCAS</t>
  </si>
  <si>
    <t>MEDINA</t>
  </si>
  <si>
    <t>MIAMI</t>
  </si>
  <si>
    <t>MONTGOMERY</t>
  </si>
  <si>
    <t>MUSKINGUM</t>
  </si>
  <si>
    <t>PORTAGE</t>
  </si>
  <si>
    <t>PREBLE</t>
  </si>
  <si>
    <t>PUTNAM</t>
  </si>
  <si>
    <t>RICHLAND</t>
  </si>
  <si>
    <t>ROSS</t>
  </si>
  <si>
    <t>SCIOTO</t>
  </si>
  <si>
    <t>SENECA</t>
  </si>
  <si>
    <t>STARK</t>
  </si>
  <si>
    <t>SUMMIT</t>
  </si>
  <si>
    <t>TRUMBULL</t>
  </si>
  <si>
    <t>TUSCARAWAS</t>
  </si>
  <si>
    <t>UNION</t>
  </si>
  <si>
    <t>WARREN</t>
  </si>
  <si>
    <t>WASHINGTON</t>
  </si>
  <si>
    <t>WAYNE</t>
  </si>
  <si>
    <t>WOOD</t>
  </si>
  <si>
    <t>TOTAL</t>
  </si>
  <si>
    <t xml:space="preserve"> </t>
  </si>
  <si>
    <t>SOCIAL SERVICES BLOCK GRANT (TITLE  XX)  ALLOCATIONS</t>
  </si>
  <si>
    <t>FOR SERVICES DELIVERED FROM</t>
  </si>
  <si>
    <t>MENTAL  HEALTH/ADAMH</t>
  </si>
  <si>
    <t>BOARD</t>
  </si>
  <si>
    <t>1ST  QTR</t>
  </si>
  <si>
    <t>2ND QTR</t>
  </si>
  <si>
    <t>3RD QTR</t>
  </si>
  <si>
    <t>4TH QTR</t>
  </si>
  <si>
    <t>ALLOCATION</t>
  </si>
  <si>
    <t>BUTLER</t>
  </si>
  <si>
    <t>CLARK/GREENE/MADISON</t>
  </si>
  <si>
    <t>LORAIN</t>
  </si>
  <si>
    <t>MAHONING</t>
  </si>
  <si>
    <t>VANWERT</t>
  </si>
  <si>
    <t>MARION/CRAWFORD</t>
  </si>
  <si>
    <t>BALANCE OF PARTIAL ALLOCATION</t>
  </si>
  <si>
    <t>JULY 1, 2017 THROUGH JUNE 30, 2018</t>
  </si>
  <si>
    <t>SFY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</si>
</sst>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  <numFmt numFmtId="166" formatCode="&quot;$&quot;#,##0.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b/>
      <sz val="9"/>
      <name val="SWISS"/>
    </font>
    <font>
      <sz val="9"/>
      <name val="Times New Roman"/>
      <family val="1"/>
    </font>
    <font>
      <sz val="9"/>
      <name val="SWISS"/>
    </font>
    <font>
      <b/>
      <sz val="9"/>
      <name val="Times New Roman"/>
      <family val="1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66FF"/>
        <bgColor rgb="FF000000"/>
      </patternFill>
    </fill>
    <fill>
      <patternFill patternType="solid">
        <fgColor rgb="FF2A0FF5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rgb="FF000000"/>
      </top>
      <bottom/>
      <diagonal/>
    </border>
  </borders>
  <cellStyleXfs count="1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1" fillId="0" borderId="0"/>
    <xf numFmtId="0" fontId="3" fillId="0" borderId="0"/>
    <xf numFmtId="0" fontId="3" fillId="0" borderId="0"/>
    <xf numFmtId="0" fontId="1" fillId="0" borderId="0"/>
  </cellStyleXfs>
  <cellXfs count="84">
    <xf numFmtId="0" fontId="0" fillId="0" borderId="0" xfId="0"/>
    <xf numFmtId="166" fontId="4" fillId="0" borderId="0" xfId="0" applyNumberFormat="1" applyFont="1" applyAlignment="1">
      <alignment horizontal="center"/>
    </xf>
    <xf numFmtId="166" fontId="5" fillId="0" borderId="0" xfId="0" applyNumberFormat="1" applyFont="1"/>
    <xf numFmtId="166" fontId="5" fillId="0" borderId="0" xfId="0" applyNumberFormat="1" applyFont="1" applyAlignment="1">
      <alignment horizontal="center"/>
    </xf>
    <xf numFmtId="166" fontId="6" fillId="0" borderId="0" xfId="0" applyNumberFormat="1" applyFont="1"/>
    <xf numFmtId="166" fontId="7" fillId="0" borderId="12" xfId="0" applyNumberFormat="1" applyFont="1" applyBorder="1" applyAlignment="1">
      <alignment horizontal="center"/>
    </xf>
    <xf numFmtId="166" fontId="7" fillId="2" borderId="1" xfId="0" applyNumberFormat="1" applyFont="1" applyFill="1" applyBorder="1" applyAlignment="1">
      <alignment horizontal="center"/>
    </xf>
    <xf numFmtId="166" fontId="7" fillId="0" borderId="13" xfId="0" applyNumberFormat="1" applyFont="1" applyBorder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166" fontId="7" fillId="3" borderId="1" xfId="0" applyNumberFormat="1" applyFont="1" applyFill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166" fontId="4" fillId="0" borderId="14" xfId="0" applyNumberFormat="1" applyFont="1" applyBorder="1" applyAlignment="1">
      <alignment horizontal="center"/>
    </xf>
    <xf numFmtId="166" fontId="7" fillId="2" borderId="6" xfId="0" applyNumberFormat="1" applyFont="1" applyFill="1" applyBorder="1" applyAlignment="1">
      <alignment horizontal="center"/>
    </xf>
    <xf numFmtId="166" fontId="7" fillId="0" borderId="8" xfId="0" applyNumberFormat="1" applyFont="1" applyBorder="1" applyAlignment="1">
      <alignment horizontal="center"/>
    </xf>
    <xf numFmtId="166" fontId="7" fillId="3" borderId="0" xfId="0" applyNumberFormat="1" applyFont="1" applyFill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166" fontId="6" fillId="0" borderId="3" xfId="0" applyNumberFormat="1" applyFont="1" applyBorder="1" applyAlignment="1">
      <alignment horizontal="center"/>
    </xf>
    <xf numFmtId="166" fontId="7" fillId="2" borderId="9" xfId="0" applyNumberFormat="1" applyFont="1" applyFill="1" applyBorder="1" applyAlignment="1">
      <alignment horizontal="center"/>
    </xf>
    <xf numFmtId="166" fontId="7" fillId="0" borderId="18" xfId="0" applyNumberFormat="1" applyFont="1" applyBorder="1" applyAlignment="1">
      <alignment horizontal="center"/>
    </xf>
    <xf numFmtId="166" fontId="7" fillId="0" borderId="10" xfId="0" applyNumberFormat="1" applyFont="1" applyBorder="1" applyAlignment="1">
      <alignment horizontal="center"/>
    </xf>
    <xf numFmtId="166" fontId="7" fillId="2" borderId="0" xfId="0" applyNumberFormat="1" applyFont="1" applyFill="1" applyBorder="1" applyAlignment="1">
      <alignment horizontal="center"/>
    </xf>
    <xf numFmtId="166" fontId="7" fillId="0" borderId="18" xfId="0" applyNumberFormat="1" applyFont="1" applyBorder="1" applyAlignment="1">
      <alignment horizontal="center" wrapText="1"/>
    </xf>
    <xf numFmtId="166" fontId="7" fillId="0" borderId="10" xfId="0" applyNumberFormat="1" applyFont="1" applyBorder="1" applyAlignment="1">
      <alignment horizontal="center" wrapText="1"/>
    </xf>
    <xf numFmtId="166" fontId="7" fillId="0" borderId="11" xfId="0" applyNumberFormat="1" applyFont="1" applyBorder="1" applyAlignment="1">
      <alignment horizontal="center"/>
    </xf>
    <xf numFmtId="166" fontId="5" fillId="0" borderId="19" xfId="0" applyNumberFormat="1" applyFont="1" applyBorder="1"/>
    <xf numFmtId="166" fontId="5" fillId="2" borderId="6" xfId="0" applyNumberFormat="1" applyFont="1" applyFill="1" applyBorder="1"/>
    <xf numFmtId="164" fontId="8" fillId="0" borderId="0" xfId="0" applyNumberFormat="1" applyFont="1" applyBorder="1"/>
    <xf numFmtId="166" fontId="5" fillId="2" borderId="9" xfId="0" applyNumberFormat="1" applyFont="1" applyFill="1" applyBorder="1"/>
    <xf numFmtId="164" fontId="5" fillId="0" borderId="4" xfId="0" applyNumberFormat="1" applyFont="1" applyBorder="1"/>
    <xf numFmtId="166" fontId="5" fillId="3" borderId="0" xfId="0" applyNumberFormat="1" applyFont="1" applyFill="1" applyBorder="1"/>
    <xf numFmtId="164" fontId="8" fillId="0" borderId="4" xfId="0" applyNumberFormat="1" applyFont="1" applyBorder="1"/>
    <xf numFmtId="166" fontId="5" fillId="2" borderId="7" xfId="0" applyNumberFormat="1" applyFont="1" applyFill="1" applyBorder="1"/>
    <xf numFmtId="164" fontId="8" fillId="0" borderId="30" xfId="0" applyNumberFormat="1" applyFont="1" applyBorder="1"/>
    <xf numFmtId="166" fontId="5" fillId="0" borderId="20" xfId="0" applyNumberFormat="1" applyFont="1" applyBorder="1"/>
    <xf numFmtId="166" fontId="5" fillId="2" borderId="0" xfId="0" applyNumberFormat="1" applyFont="1" applyFill="1" applyBorder="1"/>
    <xf numFmtId="164" fontId="8" fillId="0" borderId="28" xfId="0" applyNumberFormat="1" applyFont="1" applyBorder="1"/>
    <xf numFmtId="164" fontId="8" fillId="0" borderId="26" xfId="0" applyNumberFormat="1" applyFont="1" applyBorder="1"/>
    <xf numFmtId="164" fontId="5" fillId="0" borderId="5" xfId="0" applyNumberFormat="1" applyFont="1" applyBorder="1"/>
    <xf numFmtId="164" fontId="8" fillId="0" borderId="5" xfId="0" applyNumberFormat="1" applyFont="1" applyBorder="1"/>
    <xf numFmtId="164" fontId="8" fillId="0" borderId="29" xfId="0" applyNumberFormat="1" applyFont="1" applyBorder="1"/>
    <xf numFmtId="166" fontId="5" fillId="0" borderId="23" xfId="0" applyNumberFormat="1" applyFont="1" applyBorder="1"/>
    <xf numFmtId="166" fontId="5" fillId="3" borderId="6" xfId="0" applyNumberFormat="1" applyFont="1" applyFill="1" applyBorder="1"/>
    <xf numFmtId="166" fontId="5" fillId="0" borderId="21" xfId="0" applyNumberFormat="1" applyFont="1" applyBorder="1"/>
    <xf numFmtId="164" fontId="8" fillId="0" borderId="27" xfId="0" applyNumberFormat="1" applyFont="1" applyBorder="1"/>
    <xf numFmtId="166" fontId="5" fillId="0" borderId="24" xfId="0" applyNumberFormat="1" applyFont="1" applyBorder="1"/>
    <xf numFmtId="166" fontId="5" fillId="2" borderId="15" xfId="0" applyNumberFormat="1" applyFont="1" applyFill="1" applyBorder="1"/>
    <xf numFmtId="164" fontId="5" fillId="0" borderId="25" xfId="0" applyNumberFormat="1" applyFont="1" applyBorder="1"/>
    <xf numFmtId="166" fontId="5" fillId="2" borderId="16" xfId="0" applyNumberFormat="1" applyFont="1" applyFill="1" applyBorder="1"/>
    <xf numFmtId="164" fontId="5" fillId="0" borderId="16" xfId="0" applyNumberFormat="1" applyFont="1" applyBorder="1"/>
    <xf numFmtId="166" fontId="5" fillId="3" borderId="16" xfId="0" applyNumberFormat="1" applyFont="1" applyFill="1" applyBorder="1"/>
    <xf numFmtId="164" fontId="5" fillId="2" borderId="16" xfId="0" applyNumberFormat="1" applyFont="1" applyFill="1" applyBorder="1"/>
    <xf numFmtId="164" fontId="5" fillId="0" borderId="26" xfId="0" applyNumberFormat="1" applyFont="1" applyBorder="1"/>
    <xf numFmtId="166" fontId="5" fillId="2" borderId="17" xfId="0" applyNumberFormat="1" applyFont="1" applyFill="1" applyBorder="1"/>
    <xf numFmtId="164" fontId="5" fillId="0" borderId="22" xfId="0" applyNumberFormat="1" applyFont="1" applyBorder="1"/>
    <xf numFmtId="0" fontId="9" fillId="0" borderId="0" xfId="0" applyFont="1"/>
    <xf numFmtId="2" fontId="7" fillId="0" borderId="0" xfId="0" applyNumberFormat="1" applyFont="1" applyAlignment="1">
      <alignment horizontal="centerContinuous"/>
    </xf>
    <xf numFmtId="164" fontId="7" fillId="0" borderId="0" xfId="0" applyNumberFormat="1" applyFont="1" applyAlignment="1">
      <alignment horizontal="centerContinuous"/>
    </xf>
    <xf numFmtId="0" fontId="8" fillId="0" borderId="0" xfId="0" applyFont="1" applyBorder="1"/>
    <xf numFmtId="0" fontId="10" fillId="0" borderId="0" xfId="0" applyFont="1" applyBorder="1"/>
    <xf numFmtId="0" fontId="8" fillId="0" borderId="0" xfId="0" applyFont="1"/>
    <xf numFmtId="166" fontId="7" fillId="0" borderId="0" xfId="0" applyNumberFormat="1" applyFont="1" applyAlignment="1">
      <alignment horizontal="left"/>
    </xf>
    <xf numFmtId="166" fontId="7" fillId="0" borderId="0" xfId="0" applyNumberFormat="1" applyFont="1"/>
    <xf numFmtId="164" fontId="7" fillId="0" borderId="0" xfId="0" applyNumberFormat="1" applyFont="1"/>
    <xf numFmtId="165" fontId="8" fillId="0" borderId="0" xfId="1" applyNumberFormat="1" applyFont="1" applyBorder="1"/>
    <xf numFmtId="164" fontId="5" fillId="0" borderId="0" xfId="0" applyNumberFormat="1" applyFont="1"/>
    <xf numFmtId="165" fontId="8" fillId="0" borderId="0" xfId="0" applyNumberFormat="1" applyFont="1" applyBorder="1"/>
    <xf numFmtId="9" fontId="8" fillId="0" borderId="0" xfId="2" applyFont="1" applyBorder="1"/>
    <xf numFmtId="166" fontId="6" fillId="0" borderId="0" xfId="0" applyNumberFormat="1" applyFont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wrapText="1"/>
    </xf>
    <xf numFmtId="166" fontId="8" fillId="0" borderId="0" xfId="0" applyNumberFormat="1" applyFont="1" applyBorder="1"/>
    <xf numFmtId="0" fontId="8" fillId="0" borderId="0" xfId="0" applyFont="1" applyBorder="1" applyAlignment="1">
      <alignment horizontal="right"/>
    </xf>
    <xf numFmtId="3" fontId="8" fillId="0" borderId="0" xfId="0" applyNumberFormat="1" applyFont="1" applyBorder="1"/>
    <xf numFmtId="38" fontId="8" fillId="0" borderId="0" xfId="0" applyNumberFormat="1" applyFont="1" applyBorder="1"/>
    <xf numFmtId="5" fontId="8" fillId="0" borderId="0" xfId="1" applyNumberFormat="1" applyFont="1" applyBorder="1"/>
    <xf numFmtId="3" fontId="8" fillId="0" borderId="0" xfId="1" applyNumberFormat="1" applyFont="1" applyBorder="1"/>
    <xf numFmtId="0" fontId="11" fillId="0" borderId="0" xfId="0" applyFont="1" applyBorder="1"/>
    <xf numFmtId="3" fontId="11" fillId="0" borderId="0" xfId="0" applyNumberFormat="1" applyFont="1" applyBorder="1"/>
    <xf numFmtId="164" fontId="11" fillId="0" borderId="0" xfId="0" applyNumberFormat="1" applyFont="1" applyBorder="1"/>
    <xf numFmtId="7" fontId="5" fillId="0" borderId="0" xfId="0" applyNumberFormat="1" applyFont="1"/>
    <xf numFmtId="164" fontId="5" fillId="0" borderId="0" xfId="0" applyNumberFormat="1" applyFont="1" applyAlignment="1">
      <alignment horizontal="left"/>
    </xf>
  </cellXfs>
  <cellStyles count="13">
    <cellStyle name="Comma 2" xfId="4"/>
    <cellStyle name="Comma 3" xfId="5"/>
    <cellStyle name="Currency" xfId="1" builtinId="4"/>
    <cellStyle name="Currency 2" xfId="6"/>
    <cellStyle name="Currency 3" xfId="7"/>
    <cellStyle name="Normal" xfId="0" builtinId="0"/>
    <cellStyle name="Normal 2" xfId="3"/>
    <cellStyle name="Normal 2 2" xfId="8"/>
    <cellStyle name="Normal 2 3" xfId="9"/>
    <cellStyle name="Normal 3" xfId="10"/>
    <cellStyle name="Normal 4" xfId="11"/>
    <cellStyle name="Normal 5" xfId="12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onesHM/My%20Documents/FY%2008/Allocation%20Guidelines/Board%20totals%207-10-07%20version%2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/Alltop/Bed%20Days%20Reports/Dirty-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funds"/>
      <sheetName val="Summary"/>
      <sheetName val="Allen"/>
      <sheetName val="Ashland"/>
      <sheetName val="Ashtabula"/>
      <sheetName val="Athens_H_V"/>
      <sheetName val="Belmont_H_M"/>
      <sheetName val="Brown"/>
      <sheetName val="Butler"/>
      <sheetName val="Clark_Greene_Ma"/>
      <sheetName val="Clermont"/>
      <sheetName val="Columbiana"/>
      <sheetName val="Crawford_Marion"/>
      <sheetName val="Cuyahoga"/>
      <sheetName val="Defiance_F_W_H"/>
      <sheetName val="Delaware_Morrow"/>
      <sheetName val="Erie_Ottowa"/>
      <sheetName val="Fairfield"/>
      <sheetName val="Franklin"/>
      <sheetName val="Gallia_J_M"/>
      <sheetName val="Geauga"/>
      <sheetName val="Hamilton"/>
      <sheetName val="Hancock"/>
      <sheetName val="Huron"/>
      <sheetName val="Jefferson"/>
      <sheetName val="Lake"/>
      <sheetName val="Licking_Knox"/>
      <sheetName val="Logan_Champaign"/>
      <sheetName val="Lorain"/>
      <sheetName val="Lucas"/>
      <sheetName val="Mahoning"/>
      <sheetName val="Medina"/>
      <sheetName val="Miami_D_S"/>
      <sheetName val="Montgomery"/>
      <sheetName val="Muskingum"/>
      <sheetName val="Portage"/>
      <sheetName val="Preble"/>
      <sheetName val="Putnam"/>
      <sheetName val="Richland"/>
      <sheetName val="Ross_PV"/>
      <sheetName val="Scioto_A_L"/>
      <sheetName val="Seneca_S_W"/>
      <sheetName val="Stark"/>
      <sheetName val="Summit"/>
      <sheetName val="Trumbull"/>
      <sheetName val="Tuscarawas_C"/>
      <sheetName val="Union"/>
      <sheetName val="VanWert_M_P"/>
      <sheetName val="Warren_Clinton"/>
      <sheetName val="Washington"/>
      <sheetName val="Wayne_Holmes"/>
      <sheetName val="Wood"/>
      <sheetName val="TOTALS"/>
      <sheetName val="Attachment 2"/>
    </sheetNames>
    <sheetDataSet>
      <sheetData sheetId="0" refreshError="1"/>
      <sheetData sheetId="1" refreshError="1"/>
      <sheetData sheetId="2" refreshError="1">
        <row r="1">
          <cell r="I1" t="str">
            <v>ATTACHMENT 1</v>
          </cell>
        </row>
        <row r="3">
          <cell r="B3" t="str">
            <v>Allen, Auglaize &amp; Hardin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17069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128815.43811390948</v>
          </cell>
          <cell r="J11" t="str">
            <v xml:space="preserve"> GRF</v>
          </cell>
        </row>
        <row r="12">
          <cell r="B12" t="str">
            <v>Line Item 404 Alochol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>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>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2904896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87703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87703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1339896.2</v>
          </cell>
          <cell r="J19" t="str">
            <v xml:space="preserve"> GRF</v>
          </cell>
        </row>
        <row r="20">
          <cell r="G20" t="str">
            <v>505 BASE</v>
          </cell>
          <cell r="I20">
            <v>1322543</v>
          </cell>
        </row>
        <row r="21">
          <cell r="G21" t="str">
            <v>505-SPECIAL</v>
          </cell>
          <cell r="I21">
            <v>17353.2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97315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140745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130096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2904896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87703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3" refreshError="1">
        <row r="1">
          <cell r="I1" t="str">
            <v>ATTACHMENT 1</v>
          </cell>
        </row>
        <row r="3">
          <cell r="B3" t="str">
            <v>Mental Health &amp; Recovery Board of Ashland County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10497</v>
          </cell>
          <cell r="J10" t="str">
            <v xml:space="preserve"> GRF</v>
          </cell>
        </row>
        <row r="11">
          <cell r="B11" t="str">
            <v>Line Item 404 ABC Mental Health Portion..............................................................................................................</v>
          </cell>
          <cell r="H11" t="str">
            <v xml:space="preserve">Total  </v>
          </cell>
          <cell r="I11">
            <v>38489.243608571618</v>
          </cell>
          <cell r="J11" t="str">
            <v xml:space="preserve"> GRF</v>
          </cell>
        </row>
        <row r="12">
          <cell r="B12" t="str">
            <v>Line Item 404 Alcohol &amp; Drug Portion..............................................................................................................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1671571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36668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36668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326272</v>
          </cell>
          <cell r="J19" t="str">
            <v xml:space="preserve"> GRF</v>
          </cell>
        </row>
        <row r="20">
          <cell r="G20" t="str">
            <v>505 BASE</v>
          </cell>
          <cell r="I20">
            <v>305332</v>
          </cell>
        </row>
        <row r="21">
          <cell r="G21" t="str">
            <v>505-SPECIAL</v>
          </cell>
          <cell r="I21">
            <v>20940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29077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33573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34220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1671571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36668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4" refreshError="1">
        <row r="1">
          <cell r="I1" t="str">
            <v>ATTACHMENT 1</v>
          </cell>
        </row>
        <row r="3">
          <cell r="B3" t="str">
            <v>Ashtabula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185277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61477.95268275612</v>
          </cell>
          <cell r="J11" t="str">
            <v>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>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>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1460202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65259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65259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616200.80000000005</v>
          </cell>
          <cell r="J19" t="str">
            <v xml:space="preserve"> GRF</v>
          </cell>
        </row>
        <row r="20">
          <cell r="G20" t="str">
            <v>505 BASE</v>
          </cell>
          <cell r="I20">
            <v>600376</v>
          </cell>
        </row>
        <row r="21">
          <cell r="G21" t="str">
            <v>505-SPECIAL</v>
          </cell>
          <cell r="I21">
            <v>15824.8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46444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64220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87468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1460202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65259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5" refreshError="1">
        <row r="1">
          <cell r="I1" t="str">
            <v>ATTACHMENT 1</v>
          </cell>
        </row>
        <row r="3">
          <cell r="B3" t="str">
            <v>Athens, Hocking &amp; Vinton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12936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102855.51109525879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2461273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84485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84485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992421</v>
          </cell>
          <cell r="J19" t="str">
            <v xml:space="preserve"> GRF</v>
          </cell>
        </row>
        <row r="20">
          <cell r="G20" t="str">
            <v>505 BASE</v>
          </cell>
          <cell r="I20">
            <v>992421</v>
          </cell>
        </row>
        <row r="21">
          <cell r="G21" t="str">
            <v>505-SPECIAL</v>
          </cell>
          <cell r="I21">
            <v>0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77702.94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72080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108076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2461273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84485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6" refreshError="1">
        <row r="1">
          <cell r="I1" t="str">
            <v>ATTACHMENT 1</v>
          </cell>
        </row>
        <row r="3">
          <cell r="B3" t="str">
            <v>Mental Health and Recovery Board (serving Belmont, Harrison &amp; Monroe Counties)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12909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101997.75307832602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2859377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89412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89412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1087403.2</v>
          </cell>
          <cell r="J19" t="str">
            <v xml:space="preserve"> GRF</v>
          </cell>
        </row>
        <row r="20">
          <cell r="G20" t="str">
            <v>505 BASE</v>
          </cell>
          <cell r="I20">
            <v>1071976</v>
          </cell>
        </row>
        <row r="21">
          <cell r="G21" t="str">
            <v>505-SPECIAL</v>
          </cell>
          <cell r="I21">
            <v>15427.2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77055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97451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97420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2859377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89412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7" refreshError="1">
        <row r="1">
          <cell r="I1" t="str">
            <v>ATTACHMENT 1</v>
          </cell>
        </row>
        <row r="3">
          <cell r="B3" t="str">
            <v>Brown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9925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38109.341523911571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791930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39406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39406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299865</v>
          </cell>
          <cell r="J19" t="str">
            <v xml:space="preserve"> GRF</v>
          </cell>
        </row>
        <row r="20">
          <cell r="G20" t="str">
            <v>505 BASE</v>
          </cell>
          <cell r="I20">
            <v>285065</v>
          </cell>
        </row>
        <row r="21">
          <cell r="G21" t="str">
            <v>505-SPECIAL</v>
          </cell>
          <cell r="I21">
            <v>14800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28790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28960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30460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791930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39406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8" refreshError="1">
        <row r="1">
          <cell r="I1" t="str">
            <v>ATTACHMENT 1</v>
          </cell>
        </row>
        <row r="3">
          <cell r="B3" t="str">
            <v>Butler County MH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181979</v>
          </cell>
          <cell r="J10" t="str">
            <v xml:space="preserve"> GRF</v>
          </cell>
        </row>
        <row r="11">
          <cell r="B11" t="str">
            <v>Line Item 404 ABC Mental Health Portion..............................................................................................................</v>
          </cell>
          <cell r="H11" t="str">
            <v xml:space="preserve">Total  </v>
          </cell>
          <cell r="I11">
            <v>70603.183909191241</v>
          </cell>
          <cell r="J11" t="str">
            <v xml:space="preserve"> GRF</v>
          </cell>
        </row>
        <row r="12">
          <cell r="B12" t="str">
            <v>Line Item 404 ABC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4475027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225444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225444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2268256.2000000002</v>
          </cell>
          <cell r="J19" t="str">
            <v xml:space="preserve"> GRF</v>
          </cell>
        </row>
        <row r="20">
          <cell r="G20" t="str">
            <v>505 BASE</v>
          </cell>
          <cell r="I20">
            <v>2248023</v>
          </cell>
        </row>
        <row r="21">
          <cell r="G21" t="str">
            <v>505-SPECIAL</v>
          </cell>
          <cell r="I21">
            <v>20233.2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73339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68210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138774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207596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4475027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225444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68210</v>
          </cell>
          <cell r="J39" t="str">
            <v>FED</v>
          </cell>
        </row>
      </sheetData>
      <sheetData sheetId="9" refreshError="1">
        <row r="1">
          <cell r="I1" t="str">
            <v>ATTACHMENT 1</v>
          </cell>
        </row>
        <row r="3">
          <cell r="B3" t="str">
            <v>Eastern Miami Valley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29951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154305.10770350453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5268985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227201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227201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2570608.6</v>
          </cell>
          <cell r="J19" t="str">
            <v xml:space="preserve"> GRF</v>
          </cell>
        </row>
        <row r="20">
          <cell r="G20" t="str">
            <v>505 BASE</v>
          </cell>
          <cell r="I20">
            <v>2550989</v>
          </cell>
        </row>
        <row r="21">
          <cell r="G21" t="str">
            <v>505-SPECIAL</v>
          </cell>
          <cell r="I21">
            <v>19619.599999999999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116571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221340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222400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5268985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227201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10" refreshError="1">
        <row r="1">
          <cell r="I1" t="str">
            <v>ATTACHMENT 1</v>
          </cell>
        </row>
        <row r="3">
          <cell r="B3" t="str">
            <v>Clermont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16273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64379.504493121327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3151431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150598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150598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1159942.2</v>
          </cell>
          <cell r="J19" t="str">
            <v xml:space="preserve"> GRF</v>
          </cell>
        </row>
        <row r="20">
          <cell r="G20" t="str">
            <v>505 BASE</v>
          </cell>
          <cell r="I20">
            <v>1136299</v>
          </cell>
        </row>
        <row r="21">
          <cell r="G21" t="str">
            <v>505-SPECIAL</v>
          </cell>
          <cell r="I21">
            <v>23643.200000000001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48636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108245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100184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3151431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150598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11" refreshError="1">
        <row r="1">
          <cell r="I1" t="str">
            <v>ATTACHMENT 1</v>
          </cell>
        </row>
        <row r="3">
          <cell r="B3" t="str">
            <v>Columbiana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13403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60718.148513436048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2254984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104301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104301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768091.8</v>
          </cell>
          <cell r="J19" t="str">
            <v xml:space="preserve"> GRF</v>
          </cell>
        </row>
        <row r="20">
          <cell r="G20" t="str">
            <v>505 BASE</v>
          </cell>
          <cell r="I20">
            <v>746297</v>
          </cell>
        </row>
        <row r="21">
          <cell r="G21" t="str">
            <v>505-SPECIAL</v>
          </cell>
          <cell r="I21">
            <v>21794.799999999999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45870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57419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70786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94840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2254984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104301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57419</v>
          </cell>
          <cell r="J39" t="str">
            <v>FED</v>
          </cell>
        </row>
      </sheetData>
      <sheetData sheetId="12" refreshError="1">
        <row r="1">
          <cell r="I1" t="str">
            <v>ATTACHMENT 1</v>
          </cell>
        </row>
        <row r="3">
          <cell r="B3" t="str">
            <v>Crawford &amp; Marion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13461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79277.755234754703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2169639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87706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87706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779506.4</v>
          </cell>
          <cell r="J19" t="str">
            <v xml:space="preserve"> GRF</v>
          </cell>
        </row>
        <row r="20">
          <cell r="G20" t="str">
            <v>505 BASE</v>
          </cell>
          <cell r="I20">
            <v>763594</v>
          </cell>
        </row>
        <row r="21">
          <cell r="G21" t="str">
            <v>505-SPECIAL</v>
          </cell>
          <cell r="I21">
            <v>15912.4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59891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122490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81332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2169639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87706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13" refreshError="1">
        <row r="1">
          <cell r="I1" t="str">
            <v>ATTACHMENT 1</v>
          </cell>
        </row>
        <row r="3">
          <cell r="B3" t="str">
            <v>Cuyahoga County MH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147222</v>
          </cell>
          <cell r="J10" t="str">
            <v xml:space="preserve"> GRF</v>
          </cell>
        </row>
        <row r="11">
          <cell r="B11" t="str">
            <v>Line Item 404 ABC Mental Health Portion..............................................................................................................</v>
          </cell>
          <cell r="H11" t="str">
            <v xml:space="preserve">Total  </v>
          </cell>
          <cell r="I11">
            <v>422017.54601303779</v>
          </cell>
          <cell r="J11" t="str">
            <v xml:space="preserve"> GRF</v>
          </cell>
        </row>
        <row r="12">
          <cell r="B12" t="str">
            <v>Line Item 404 ABC Alcohol &amp; Drug Portion..............................................................................................................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29535673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1417128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1386102</v>
          </cell>
        </row>
        <row r="17">
          <cell r="F17" t="str">
            <v>Methadone</v>
          </cell>
          <cell r="I17">
            <v>31026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9451996.8000000007</v>
          </cell>
          <cell r="J19" t="str">
            <v xml:space="preserve"> GRF</v>
          </cell>
        </row>
        <row r="20">
          <cell r="G20" t="str">
            <v>505 BASE</v>
          </cell>
          <cell r="I20">
            <v>9407354</v>
          </cell>
        </row>
        <row r="21">
          <cell r="G21" t="str">
            <v>505-SPECIAL</v>
          </cell>
          <cell r="I21">
            <v>44642.8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438373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387615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725075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1101468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29535673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1417128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387615</v>
          </cell>
          <cell r="J39" t="str">
            <v>FED</v>
          </cell>
        </row>
      </sheetData>
      <sheetData sheetId="14" refreshError="1">
        <row r="1">
          <cell r="I1" t="str">
            <v>ATTACHMENT 1</v>
          </cell>
        </row>
        <row r="3">
          <cell r="B3" t="str">
            <v>Defiance, Williams, Henry &amp; Fulton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15232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120270.11676002367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2283408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437786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437786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1137882.2</v>
          </cell>
          <cell r="J19" t="str">
            <v xml:space="preserve"> GRF</v>
          </cell>
        </row>
        <row r="20">
          <cell r="G20" t="str">
            <v>505 BASE</v>
          </cell>
          <cell r="I20">
            <v>1121119</v>
          </cell>
        </row>
        <row r="21">
          <cell r="G21" t="str">
            <v>505-SPECIAL</v>
          </cell>
          <cell r="I21">
            <v>16763.2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90859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118599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81756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2283408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437786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15" refreshError="1">
        <row r="1">
          <cell r="I1" t="str">
            <v>ATTACHMENT 1</v>
          </cell>
        </row>
        <row r="3">
          <cell r="B3" t="str">
            <v>Delaware &amp; Morrow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13681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71140.967379684036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1872491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99258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99258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795762.8</v>
          </cell>
          <cell r="J19" t="str">
            <v xml:space="preserve"> GRF</v>
          </cell>
        </row>
        <row r="20">
          <cell r="G20" t="str">
            <v>505 BASE</v>
          </cell>
          <cell r="I20">
            <v>778842</v>
          </cell>
        </row>
        <row r="21">
          <cell r="G21" t="str">
            <v>505-SPECIAL</v>
          </cell>
          <cell r="I21">
            <v>16920.8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53744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57621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69984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1872491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99258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16" refreshError="1">
        <row r="1">
          <cell r="I1" t="str">
            <v>ATTACHMENT 1</v>
          </cell>
        </row>
        <row r="3">
          <cell r="B3" t="str">
            <v>Mental Health &amp; Recovery Board of Erie and Otttawa Counties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13795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73342.281549682812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1789591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98690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98690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792513.4</v>
          </cell>
          <cell r="J19" t="str">
            <v xml:space="preserve"> GRF</v>
          </cell>
        </row>
        <row r="20">
          <cell r="G20" t="str">
            <v>505 BASE</v>
          </cell>
          <cell r="I20">
            <v>776593</v>
          </cell>
        </row>
        <row r="21">
          <cell r="G21" t="str">
            <v>505-SPECIAL</v>
          </cell>
          <cell r="I21">
            <v>15920.4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55407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68708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69100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1789591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98690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17" refreshError="1">
        <row r="1">
          <cell r="I1" t="str">
            <v>ATTACHMENT 1</v>
          </cell>
        </row>
        <row r="3">
          <cell r="B3" t="str">
            <v>Fairfield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13798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46946.367019348654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1813088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16151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16151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792543.4</v>
          </cell>
          <cell r="J19" t="str">
            <v xml:space="preserve"> GRF</v>
          </cell>
        </row>
        <row r="20">
          <cell r="G20" t="str">
            <v>505 BASE</v>
          </cell>
          <cell r="I20">
            <v>776221</v>
          </cell>
        </row>
        <row r="21">
          <cell r="G21" t="str">
            <v>505-SPECIAL</v>
          </cell>
          <cell r="I21">
            <v>16322.4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35466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73412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69712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1813088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16151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18" refreshError="1">
        <row r="1">
          <cell r="I1" t="str">
            <v>ATTACHMENT 1</v>
          </cell>
        </row>
        <row r="3">
          <cell r="B3" t="str">
            <v>Franklin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455066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354780.89384931658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14171081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1239407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1138922</v>
          </cell>
        </row>
        <row r="17">
          <cell r="F17" t="str">
            <v>Methadone</v>
          </cell>
          <cell r="I17">
            <v>100485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8700231.8000000007</v>
          </cell>
          <cell r="J19" t="str">
            <v xml:space="preserve"> GRF</v>
          </cell>
        </row>
        <row r="20">
          <cell r="G20" t="str">
            <v>505 BASE</v>
          </cell>
          <cell r="I20">
            <v>8665473</v>
          </cell>
        </row>
        <row r="21">
          <cell r="G21" t="str">
            <v>505-SPECIAL</v>
          </cell>
          <cell r="I21">
            <v>34758.800000000003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268022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275772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741779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29">
          <cell r="B29" t="str">
            <v>SED/DEAF HOH ……………………………………………………………………………….</v>
          </cell>
          <cell r="H29" t="str">
            <v xml:space="preserve">Total  </v>
          </cell>
          <cell r="I29" t="e">
            <v>#REF!</v>
          </cell>
          <cell r="J29" t="str">
            <v>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760196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14171081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1239407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275772</v>
          </cell>
          <cell r="J39" t="str">
            <v>FED</v>
          </cell>
        </row>
      </sheetData>
      <sheetData sheetId="19" refreshError="1">
        <row r="1">
          <cell r="I1" t="str">
            <v>ATTACHMENT 1</v>
          </cell>
        </row>
        <row r="3">
          <cell r="B3" t="str">
            <v>Gallia, Jackson &amp; Meigs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12305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106997.37040850364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1705727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67967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67967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892541</v>
          </cell>
          <cell r="J19" t="str">
            <v xml:space="preserve"> GRF</v>
          </cell>
        </row>
        <row r="20">
          <cell r="G20" t="str">
            <v>505 BASE</v>
          </cell>
          <cell r="I20">
            <v>892541</v>
          </cell>
        </row>
        <row r="21">
          <cell r="G21" t="str">
            <v>505-SPECIAL</v>
          </cell>
          <cell r="I21">
            <v>0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80832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92096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98296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1705727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67967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20" refreshError="1">
        <row r="1">
          <cell r="I1" t="str">
            <v>ATTACHMENT 1</v>
          </cell>
        </row>
        <row r="3">
          <cell r="B3" t="str">
            <v>Geauga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12200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39041.226776875577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1201900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133210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133210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522829.4</v>
          </cell>
          <cell r="J19" t="str">
            <v xml:space="preserve"> GRF</v>
          </cell>
        </row>
        <row r="20">
          <cell r="G20" t="str">
            <v>505 BASE</v>
          </cell>
          <cell r="I20">
            <v>507137</v>
          </cell>
        </row>
        <row r="21">
          <cell r="G21" t="str">
            <v>505-SPECIAL</v>
          </cell>
          <cell r="I21">
            <v>15692.4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29494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38982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43116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1201900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133210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21" refreshError="1">
        <row r="1">
          <cell r="I1" t="str">
            <v>ATTACHMENT 1</v>
          </cell>
        </row>
        <row r="3">
          <cell r="B3" t="str">
            <v>Hamilton County MH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482291</v>
          </cell>
          <cell r="J10" t="str">
            <v xml:space="preserve"> GRF</v>
          </cell>
        </row>
        <row r="11">
          <cell r="B11" t="str">
            <v>Line Item 404 ABC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323710.84234708489</v>
          </cell>
          <cell r="J11" t="str">
            <v xml:space="preserve"> GRF</v>
          </cell>
        </row>
        <row r="12">
          <cell r="B12" t="str">
            <v>Line Item 404 ABC Alcohol &amp; Drug Portion..............................................................................................................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12982679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703170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696319</v>
          </cell>
        </row>
        <row r="17">
          <cell r="F17" t="str">
            <v>Methadone</v>
          </cell>
          <cell r="I17">
            <v>6851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5918794.7999999998</v>
          </cell>
          <cell r="J19" t="str">
            <v xml:space="preserve"> GRF</v>
          </cell>
        </row>
        <row r="20">
          <cell r="G20" t="str">
            <v>505 BASE</v>
          </cell>
          <cell r="I20">
            <v>5889568</v>
          </cell>
        </row>
        <row r="21">
          <cell r="G21" t="str">
            <v>505-SPECIAL</v>
          </cell>
          <cell r="I21">
            <v>29226.799999999999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244550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203489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842583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654868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12982679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703170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203489</v>
          </cell>
          <cell r="J39" t="str">
            <v>FED</v>
          </cell>
        </row>
      </sheetData>
      <sheetData sheetId="22" refreshError="1">
        <row r="1">
          <cell r="I1" t="str">
            <v>ATTACHMENT 1</v>
          </cell>
        </row>
        <row r="3">
          <cell r="B3" t="str">
            <v>Hancock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11339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38262.890798547684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1089976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22225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22225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571459.4</v>
          </cell>
          <cell r="J19" t="str">
            <v xml:space="preserve"> GRF</v>
          </cell>
        </row>
        <row r="20">
          <cell r="G20" t="str">
            <v>505 BASE</v>
          </cell>
          <cell r="I20">
            <v>556157</v>
          </cell>
        </row>
        <row r="21">
          <cell r="G21" t="str">
            <v>505-SPECIAL</v>
          </cell>
          <cell r="I21">
            <v>15302.4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28906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47692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37960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1089976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22225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23" refreshError="1">
        <row r="1">
          <cell r="I1" t="str">
            <v>ATTACHMENT 1</v>
          </cell>
        </row>
        <row r="3">
          <cell r="B3" t="str">
            <v>Huron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10886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39724.256308877601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1010169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48342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48342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400420.4</v>
          </cell>
          <cell r="J19" t="str">
            <v xml:space="preserve"> GRF</v>
          </cell>
        </row>
        <row r="20">
          <cell r="G20" t="str">
            <v>505 BASE</v>
          </cell>
          <cell r="I20">
            <v>385214</v>
          </cell>
        </row>
        <row r="21">
          <cell r="G21" t="str">
            <v>505-SPECIAL</v>
          </cell>
          <cell r="I21">
            <v>15206.4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30010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41396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36696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1010169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48342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24" refreshError="1">
        <row r="1">
          <cell r="I1" t="str">
            <v>ATTACHMENT 1</v>
          </cell>
        </row>
        <row r="3">
          <cell r="B3" t="str">
            <v>Jefferson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11716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51806.995781967737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2852690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64597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64597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929199.4</v>
          </cell>
          <cell r="J19" t="str">
            <v xml:space="preserve"> GRF</v>
          </cell>
        </row>
        <row r="20">
          <cell r="G20" t="str">
            <v>505 BASE</v>
          </cell>
          <cell r="I20">
            <v>914149</v>
          </cell>
        </row>
        <row r="21">
          <cell r="G21" t="str">
            <v>505-SPECIAL</v>
          </cell>
          <cell r="I21">
            <v>15050.4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39138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92987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70508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2852690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64597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25" refreshError="1">
        <row r="1">
          <cell r="I1" t="str">
            <v>ATTACHMENT 1</v>
          </cell>
        </row>
        <row r="3">
          <cell r="B3" t="str">
            <v>Lake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18848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59312.378430129538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3952077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346343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346343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1488792</v>
          </cell>
          <cell r="J19" t="str">
            <v xml:space="preserve"> GRF</v>
          </cell>
        </row>
        <row r="20">
          <cell r="G20" t="str">
            <v>505 BASE</v>
          </cell>
          <cell r="I20">
            <v>1465028</v>
          </cell>
        </row>
        <row r="21">
          <cell r="G21" t="str">
            <v>505-SPECIAL</v>
          </cell>
          <cell r="I21">
            <v>23764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44808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54699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94093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104112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3952077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346343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54699</v>
          </cell>
          <cell r="J39" t="str">
            <v>FED</v>
          </cell>
        </row>
      </sheetData>
      <sheetData sheetId="26" refreshError="1">
        <row r="1">
          <cell r="I1" t="str">
            <v>ATTACHMENT 1</v>
          </cell>
        </row>
        <row r="3">
          <cell r="B3" t="str">
            <v>Licking &amp; Knox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17239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95103.920127421836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3344992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167087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167087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1117724.2</v>
          </cell>
          <cell r="J19" t="str">
            <v xml:space="preserve"> GRF</v>
          </cell>
        </row>
        <row r="20">
          <cell r="G20" t="str">
            <v>505 BASE</v>
          </cell>
          <cell r="I20">
            <v>1100111</v>
          </cell>
        </row>
        <row r="21">
          <cell r="G21" t="str">
            <v>505-SPECIAL</v>
          </cell>
          <cell r="I21">
            <v>17613.2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71847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100339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127392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3344992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167087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27" refreshError="1">
        <row r="1">
          <cell r="I1" t="str">
            <v>ATTACHMENT 1</v>
          </cell>
        </row>
        <row r="3">
          <cell r="B3" t="str">
            <v>Logan &amp; Champaign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12056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68520.040105722772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1436607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29112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29112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625804.19999999995</v>
          </cell>
          <cell r="J19" t="str">
            <v xml:space="preserve"> GRF</v>
          </cell>
        </row>
        <row r="20">
          <cell r="G20" t="str">
            <v>505 BASE</v>
          </cell>
          <cell r="I20">
            <v>610257</v>
          </cell>
        </row>
        <row r="21">
          <cell r="G21" t="str">
            <v>505-SPECIAL</v>
          </cell>
          <cell r="I21">
            <v>15547.2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51764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50771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52080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1436607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29112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28" refreshError="1">
        <row r="1">
          <cell r="I1" t="str">
            <v>ATTACHMENT 1</v>
          </cell>
        </row>
        <row r="3">
          <cell r="B3" t="str">
            <v>Lorain County MH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21651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78665.724191808549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4981140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362686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362686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1723434</v>
          </cell>
          <cell r="J19" t="str">
            <v xml:space="preserve"> GRF</v>
          </cell>
        </row>
        <row r="20">
          <cell r="G20" t="str">
            <v>505 BASE</v>
          </cell>
          <cell r="I20">
            <v>1704079</v>
          </cell>
        </row>
        <row r="21">
          <cell r="G21" t="str">
            <v>505-SPECIAL</v>
          </cell>
          <cell r="I21">
            <v>19355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81714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61983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138867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195152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4981140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362686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61983</v>
          </cell>
          <cell r="J39" t="str">
            <v>FED</v>
          </cell>
        </row>
      </sheetData>
      <sheetData sheetId="29" refreshError="1">
        <row r="1">
          <cell r="I1" t="str">
            <v>ATTACHMENT 1</v>
          </cell>
        </row>
        <row r="3">
          <cell r="B3" t="str">
            <v>Lucas County MH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389022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216892.32152544224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10278534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429537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415313</v>
          </cell>
        </row>
        <row r="17">
          <cell r="F17" t="str">
            <v>Methadone</v>
          </cell>
          <cell r="I17">
            <v>14224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4021033</v>
          </cell>
          <cell r="J19" t="str">
            <v xml:space="preserve"> GRF</v>
          </cell>
        </row>
        <row r="20">
          <cell r="G20" t="str">
            <v>505 BASE</v>
          </cell>
          <cell r="I20">
            <v>3992582</v>
          </cell>
        </row>
        <row r="21">
          <cell r="G21" t="str">
            <v>505-SPECIAL</v>
          </cell>
          <cell r="I21">
            <v>28451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163853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126929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540419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386308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10278534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429537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126929</v>
          </cell>
          <cell r="J39" t="str">
            <v>FED</v>
          </cell>
        </row>
      </sheetData>
      <sheetData sheetId="30" refreshError="1">
        <row r="1">
          <cell r="I1" t="str">
            <v>ATTACHMENT 1</v>
          </cell>
        </row>
        <row r="3">
          <cell r="B3" t="str">
            <v>Mahoning County MH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20590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119080.10988159376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4150292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223727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214625</v>
          </cell>
        </row>
        <row r="17">
          <cell r="F17" t="str">
            <v>Methadone</v>
          </cell>
          <cell r="I17">
            <v>9102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1812624</v>
          </cell>
          <cell r="J19" t="str">
            <v xml:space="preserve"> GRF</v>
          </cell>
        </row>
        <row r="20">
          <cell r="G20" t="str">
            <v>505 BASE</v>
          </cell>
          <cell r="I20">
            <v>1788446</v>
          </cell>
        </row>
        <row r="21">
          <cell r="G21" t="str">
            <v>505-SPECIAL</v>
          </cell>
          <cell r="I21">
            <v>24178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89960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129255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162103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225704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4150292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223727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129255</v>
          </cell>
          <cell r="J39" t="str">
            <v>FED</v>
          </cell>
        </row>
      </sheetData>
      <sheetData sheetId="31" refreshError="1">
        <row r="1">
          <cell r="I1" t="str">
            <v>ATTACHMENT 1</v>
          </cell>
        </row>
        <row r="3">
          <cell r="B3" t="str">
            <v>Medina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14807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49003.397819215228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2809516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127829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127829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850505.4</v>
          </cell>
          <cell r="J19" t="str">
            <v xml:space="preserve"> GRF</v>
          </cell>
        </row>
        <row r="20">
          <cell r="G20" t="str">
            <v>505 BASE</v>
          </cell>
          <cell r="I20">
            <v>833611</v>
          </cell>
        </row>
        <row r="21">
          <cell r="G21" t="str">
            <v>505-SPECIAL</v>
          </cell>
          <cell r="I21">
            <v>16894.400000000001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37020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49582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70048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2809516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127829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32" refreshError="1">
        <row r="1">
          <cell r="I1" t="str">
            <v>ATTACHMENT 1</v>
          </cell>
        </row>
        <row r="3">
          <cell r="B3" t="str">
            <v>Tri-County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17611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114734.40066926304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2304437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173110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173110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1421601</v>
          </cell>
          <cell r="J19" t="str">
            <v xml:space="preserve"> GRF</v>
          </cell>
        </row>
        <row r="20">
          <cell r="G20" t="str">
            <v>505 BASE</v>
          </cell>
          <cell r="I20">
            <v>1403929</v>
          </cell>
        </row>
        <row r="21">
          <cell r="G21" t="str">
            <v>505-SPECIAL</v>
          </cell>
          <cell r="I21">
            <v>17672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86677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105720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116100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2304437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173110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33" refreshError="1">
        <row r="1">
          <cell r="I1" t="str">
            <v>ATTACHMENT 1</v>
          </cell>
        </row>
        <row r="3">
          <cell r="B3" t="str">
            <v>Montgomery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447963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204990.92904049996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9926583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402328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378838</v>
          </cell>
        </row>
        <row r="17">
          <cell r="F17" t="str">
            <v>Methadone</v>
          </cell>
          <cell r="I17">
            <v>23490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4445128.2</v>
          </cell>
          <cell r="J19" t="str">
            <v xml:space="preserve"> GRF</v>
          </cell>
        </row>
        <row r="20">
          <cell r="G20" t="str">
            <v>505 BASE</v>
          </cell>
          <cell r="I20">
            <v>4415161</v>
          </cell>
        </row>
        <row r="21">
          <cell r="G21" t="str">
            <v>505-SPECIAL</v>
          </cell>
          <cell r="I21">
            <v>29967.200000000001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154862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131783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341932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421092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9926583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402328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131783</v>
          </cell>
          <cell r="J39" t="str">
            <v>FED</v>
          </cell>
        </row>
      </sheetData>
      <sheetData sheetId="34" refreshError="1">
        <row r="1">
          <cell r="I1" t="str">
            <v>ATTACHMENT 1</v>
          </cell>
        </row>
        <row r="3">
          <cell r="B3" t="str">
            <v>Muskingum Area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178759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213636.01794264189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6488311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190586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190586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1968652.2</v>
          </cell>
          <cell r="J19" t="str">
            <v xml:space="preserve"> GRF</v>
          </cell>
        </row>
        <row r="20">
          <cell r="G20" t="str">
            <v>505 BASE</v>
          </cell>
          <cell r="I20">
            <v>1950629</v>
          </cell>
        </row>
        <row r="21">
          <cell r="G21" t="str">
            <v>505-SPECIAL</v>
          </cell>
          <cell r="I21">
            <v>18023.2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161393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161406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189676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6488311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190586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35" refreshError="1">
        <row r="1">
          <cell r="I1" t="str">
            <v>ATTACHMENT 1</v>
          </cell>
        </row>
        <row r="3">
          <cell r="B3" t="str">
            <v>Portage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15264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55620.577335645714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2126349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31553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31553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1022160.8</v>
          </cell>
          <cell r="J19" t="str">
            <v xml:space="preserve"> GRF</v>
          </cell>
        </row>
        <row r="20">
          <cell r="G20" t="str">
            <v>505 BASE</v>
          </cell>
          <cell r="I20">
            <v>999650</v>
          </cell>
        </row>
        <row r="21">
          <cell r="G21" t="str">
            <v>505-SPECIAL</v>
          </cell>
          <cell r="I21">
            <v>22510.799999999999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42019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70001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102804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2126349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31553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36" refreshError="1">
        <row r="1">
          <cell r="I1" t="str">
            <v>ATTACHMENT 1</v>
          </cell>
        </row>
        <row r="3">
          <cell r="B3" t="str">
            <v>Preble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10064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30842.224991564417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644275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25932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25932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381151.2</v>
          </cell>
          <cell r="J19" t="str">
            <v xml:space="preserve"> GRF</v>
          </cell>
        </row>
        <row r="20">
          <cell r="G20" t="str">
            <v>505 BASE</v>
          </cell>
          <cell r="I20">
            <v>366424</v>
          </cell>
        </row>
        <row r="21">
          <cell r="G21" t="str">
            <v>505-SPECIAL</v>
          </cell>
          <cell r="I21">
            <v>14727.2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23300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38219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27136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644275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25932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37" refreshError="1">
        <row r="1">
          <cell r="I1" t="str">
            <v>ATTACHMENT 1</v>
          </cell>
        </row>
        <row r="3">
          <cell r="B3" t="str">
            <v>Putnam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9703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29596.622686111106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444216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24745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24745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238260.8</v>
          </cell>
          <cell r="J19" t="str">
            <v xml:space="preserve"> GRF</v>
          </cell>
        </row>
        <row r="20">
          <cell r="G20" t="str">
            <v>505 BASE</v>
          </cell>
          <cell r="I20">
            <v>223572</v>
          </cell>
        </row>
        <row r="21">
          <cell r="G21" t="str">
            <v>505-SPECIAL</v>
          </cell>
          <cell r="I21">
            <v>14688.8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22359</v>
          </cell>
        </row>
        <row r="24">
          <cell r="B24" t="str">
            <v>MISC OTHER FUNDING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42428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17044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444216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24745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38" refreshError="1">
        <row r="1">
          <cell r="I1" t="str">
            <v>ATTACHMENT 1</v>
          </cell>
        </row>
        <row r="3">
          <cell r="B3" t="str">
            <v>Richland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235360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64964.580177510659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3204039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64447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64447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983738</v>
          </cell>
          <cell r="J19" t="str">
            <v xml:space="preserve"> GRF</v>
          </cell>
        </row>
        <row r="20">
          <cell r="G20" t="str">
            <v>505 BASE</v>
          </cell>
          <cell r="I20">
            <v>967512</v>
          </cell>
        </row>
        <row r="21">
          <cell r="G21" t="str">
            <v>505-SPECIAL</v>
          </cell>
          <cell r="I21">
            <v>16226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49078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86825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87524</v>
          </cell>
          <cell r="J30" t="str">
            <v xml:space="preserve"> GRF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3204039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64447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39" refreshError="1">
        <row r="1">
          <cell r="I1" t="str">
            <v>ATTACHMENT 1</v>
          </cell>
        </row>
        <row r="3">
          <cell r="B3" t="str">
            <v>Ross, Pike, Pickaway, Fayette &amp; Highland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18769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189732.63172385775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4317275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196549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196549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1660423.4</v>
          </cell>
          <cell r="J19" t="str">
            <v xml:space="preserve"> GRF</v>
          </cell>
        </row>
        <row r="20">
          <cell r="G20" t="str">
            <v>505 BASE</v>
          </cell>
          <cell r="I20">
            <v>1636547</v>
          </cell>
        </row>
        <row r="21">
          <cell r="G21" t="str">
            <v>505-SPECIAL</v>
          </cell>
          <cell r="I21">
            <v>23876.400000000001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143335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191164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186280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4317275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196549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40" refreshError="1">
        <row r="1">
          <cell r="I1" t="str">
            <v>ATTACHMENT 1</v>
          </cell>
        </row>
        <row r="3">
          <cell r="B3" t="str">
            <v>Scioto, Adams &amp; Lawrence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167571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147169.03753485545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3257573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110854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110854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1320983</v>
          </cell>
          <cell r="J19" t="str">
            <v xml:space="preserve"> GRF</v>
          </cell>
        </row>
        <row r="20">
          <cell r="G20" t="str">
            <v>505 BASE</v>
          </cell>
          <cell r="I20">
            <v>1320983</v>
          </cell>
        </row>
        <row r="21">
          <cell r="G21" t="str">
            <v>505-SPECIAL</v>
          </cell>
          <cell r="I21">
            <v>0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111180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180787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200772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3257573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110854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41" refreshError="1">
        <row r="1">
          <cell r="I1" t="str">
            <v>ATTACHMENT 1</v>
          </cell>
        </row>
        <row r="3">
          <cell r="B3" t="str">
            <v>Seneca, Sandusky &amp; Wyandotte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15053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99611.120818249154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1906300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106572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106572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1018080.4</v>
          </cell>
          <cell r="J19" t="str">
            <v xml:space="preserve"> GRF</v>
          </cell>
        </row>
        <row r="20">
          <cell r="G20" t="str">
            <v>505 BASE</v>
          </cell>
          <cell r="I20">
            <v>1001606</v>
          </cell>
        </row>
        <row r="21">
          <cell r="G21" t="str">
            <v>505-SPECIAL</v>
          </cell>
          <cell r="I21">
            <v>16474.400000000001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75252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82253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90776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1906300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106572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42" refreshError="1">
        <row r="1">
          <cell r="I1" t="str">
            <v>ATTACHMENT 1</v>
          </cell>
        </row>
        <row r="3">
          <cell r="B3" t="str">
            <v>Stark County MH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26168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93834.130201120657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7547852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300925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290452</v>
          </cell>
        </row>
        <row r="17">
          <cell r="F17" t="str">
            <v>Methadone</v>
          </cell>
          <cell r="I17">
            <v>10473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2562601.4</v>
          </cell>
          <cell r="J19" t="str">
            <v xml:space="preserve"> GRF</v>
          </cell>
        </row>
        <row r="20">
          <cell r="G20" t="str">
            <v>505 BASE</v>
          </cell>
          <cell r="I20">
            <v>2536067</v>
          </cell>
        </row>
        <row r="21">
          <cell r="G21" t="str">
            <v>505-SPECIAL</v>
          </cell>
          <cell r="I21">
            <v>26534.400000000001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97471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78582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540115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255076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7547852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300925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78582</v>
          </cell>
          <cell r="J39" t="str">
            <v>FED</v>
          </cell>
        </row>
      </sheetData>
      <sheetData sheetId="43" refreshError="1">
        <row r="1">
          <cell r="I1" t="str">
            <v>ATTACHMENT 1</v>
          </cell>
        </row>
        <row r="3">
          <cell r="B3" t="str">
            <v>Summit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313469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180945.90685287042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10724897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490108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433471</v>
          </cell>
        </row>
        <row r="17">
          <cell r="F17" t="str">
            <v>Methadone</v>
          </cell>
          <cell r="I17">
            <v>56637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3708748</v>
          </cell>
          <cell r="J19" t="str">
            <v xml:space="preserve"> GRF</v>
          </cell>
        </row>
        <row r="20">
          <cell r="G20" t="str">
            <v>505 BASE</v>
          </cell>
          <cell r="I20">
            <v>3685012</v>
          </cell>
        </row>
        <row r="21">
          <cell r="G21" t="str">
            <v>505-SPECIAL</v>
          </cell>
          <cell r="I21">
            <v>23736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136697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87034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265080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383736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10724897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490108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87034</v>
          </cell>
          <cell r="J39" t="str">
            <v>FED</v>
          </cell>
        </row>
      </sheetData>
      <sheetData sheetId="44" refreshError="1">
        <row r="1">
          <cell r="I1" t="str">
            <v>ATTACHMENT 1</v>
          </cell>
        </row>
        <row r="3">
          <cell r="B3" t="str">
            <v>Trumbull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18993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94976.844865654013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4196338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184098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184098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1530772.2</v>
          </cell>
          <cell r="J19" t="str">
            <v xml:space="preserve"> GRF</v>
          </cell>
        </row>
        <row r="20">
          <cell r="G20" t="str">
            <v>505 BASE</v>
          </cell>
          <cell r="I20">
            <v>1513033</v>
          </cell>
        </row>
        <row r="21">
          <cell r="G21" t="str">
            <v>505-SPECIAL</v>
          </cell>
          <cell r="I21">
            <v>17739.2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71751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128706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158948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4196338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184098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45" refreshError="1">
        <row r="1">
          <cell r="I1" t="str">
            <v>ATTACHMENT 1</v>
          </cell>
        </row>
        <row r="3">
          <cell r="B3" t="str">
            <v>Tuscarawas &amp; Carroll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13659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81432.73988223396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2631362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57705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57705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911792.6</v>
          </cell>
          <cell r="J19" t="str">
            <v xml:space="preserve"> GRF</v>
          </cell>
        </row>
        <row r="20">
          <cell r="G20" t="str">
            <v>505 BASE</v>
          </cell>
          <cell r="I20">
            <v>895701</v>
          </cell>
        </row>
        <row r="21">
          <cell r="G21" t="str">
            <v>505-SPECIAL</v>
          </cell>
          <cell r="I21">
            <v>16091.6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61519.1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82011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79928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2631362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57705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46" refreshError="1">
        <row r="1">
          <cell r="I1" t="str">
            <v>ATTACHMENT 1</v>
          </cell>
        </row>
        <row r="3">
          <cell r="B3" t="str">
            <v>Union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9833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28701.801051162711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635632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15572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15572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404506</v>
          </cell>
          <cell r="J19" t="str">
            <v xml:space="preserve"> GRF</v>
          </cell>
        </row>
        <row r="20">
          <cell r="G20" t="str">
            <v>505 BASE</v>
          </cell>
          <cell r="I20">
            <v>389668</v>
          </cell>
        </row>
        <row r="21">
          <cell r="G21" t="str">
            <v>505-SPECIAL</v>
          </cell>
          <cell r="I21">
            <v>14838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21683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45279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20584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635632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15572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47" refreshError="1">
        <row r="1">
          <cell r="I1" t="str">
            <v>ATTACHMENT 1</v>
          </cell>
        </row>
        <row r="3">
          <cell r="B3" t="str">
            <v>VanWert, Mercer &amp; Paulding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12438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82974.851131812189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1308667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75794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75794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622480.4</v>
          </cell>
          <cell r="J19" t="str">
            <v xml:space="preserve"> GRF</v>
          </cell>
        </row>
        <row r="20">
          <cell r="G20" t="str">
            <v>505 BASE</v>
          </cell>
          <cell r="I20">
            <v>606800</v>
          </cell>
        </row>
        <row r="21">
          <cell r="G21" t="str">
            <v>505-SPECIAL</v>
          </cell>
          <cell r="I21">
            <v>15680.4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62684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75288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50644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1308667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75794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48" refreshError="1">
        <row r="1">
          <cell r="I1" t="str">
            <v>ATTACHMENT 1</v>
          </cell>
        </row>
        <row r="3">
          <cell r="B3" t="str">
            <v>Warren &amp; Clinton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16560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78539.130275729258</v>
          </cell>
          <cell r="J11" t="str">
            <v xml:space="preserve"> GRF</v>
          </cell>
        </row>
        <row r="12">
          <cell r="B12" t="str">
            <v>Line Item 404 Alcohol &amp; Drug Portion..............................................................................................................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2770255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172298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172298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1218166.8</v>
          </cell>
          <cell r="J19" t="str">
            <v xml:space="preserve"> GRF</v>
          </cell>
        </row>
        <row r="20">
          <cell r="G20" t="str">
            <v>505 BASE</v>
          </cell>
          <cell r="I20">
            <v>1200070</v>
          </cell>
        </row>
        <row r="21">
          <cell r="G21" t="str">
            <v>505-SPECIAL</v>
          </cell>
          <cell r="I21">
            <v>18096.8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59333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66633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103204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2770255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172298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49" refreshError="1">
        <row r="1">
          <cell r="B1"/>
          <cell r="I1" t="str">
            <v>ATTACHMENT 1</v>
          </cell>
        </row>
        <row r="3">
          <cell r="B3" t="str">
            <v>Washington County MH &amp; Addiction Recovery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11090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42901.13785307308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1264156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30490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30490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573307</v>
          </cell>
          <cell r="J19" t="str">
            <v xml:space="preserve"> GRF</v>
          </cell>
        </row>
        <row r="20">
          <cell r="G20" t="str">
            <v>505 BASE</v>
          </cell>
          <cell r="I20">
            <v>573307</v>
          </cell>
        </row>
        <row r="21">
          <cell r="G21" t="str">
            <v>505-SPECIAL</v>
          </cell>
          <cell r="I21">
            <v>0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32410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60267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48560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1264156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30490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50" refreshError="1">
        <row r="1">
          <cell r="I1" t="str">
            <v>ATTACHMENT 1</v>
          </cell>
        </row>
        <row r="3">
          <cell r="B3" t="str">
            <v>Wayne &amp; Holmes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15076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95749.886041408245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2525302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64379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64379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1115377.3999999999</v>
          </cell>
          <cell r="J19" t="str">
            <v xml:space="preserve"> GRF</v>
          </cell>
        </row>
        <row r="20">
          <cell r="G20" t="str">
            <v>505 BASE</v>
          </cell>
          <cell r="I20">
            <v>1098211</v>
          </cell>
        </row>
        <row r="21">
          <cell r="G21" t="str">
            <v>505-SPECIAL</v>
          </cell>
          <cell r="I21">
            <v>17166.400000000001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72335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66834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106464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2525302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64379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51" refreshError="1">
        <row r="1">
          <cell r="I1" t="str">
            <v>ATTACHMENT 1</v>
          </cell>
        </row>
        <row r="3">
          <cell r="B3" t="str">
            <v>Wood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13720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43975.742775525883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2160177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81823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81823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1057935.6000000001</v>
          </cell>
          <cell r="J19" t="str">
            <v xml:space="preserve"> GRF</v>
          </cell>
        </row>
        <row r="20">
          <cell r="G20" t="str">
            <v>505 BASE</v>
          </cell>
          <cell r="I20">
            <v>1035998</v>
          </cell>
        </row>
        <row r="21">
          <cell r="G21" t="str">
            <v>505-SPECIAL</v>
          </cell>
          <cell r="I21">
            <v>21937.599999999999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33221.800000000003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141538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75924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2160177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81823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52" refreshError="1">
        <row r="1">
          <cell r="I1" t="str">
            <v>ATTACHMENT 1</v>
          </cell>
        </row>
        <row r="3">
          <cell r="B3" t="str">
            <v>GRAND  TOTALS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3764547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5250578.9008818157</v>
          </cell>
          <cell r="J11" t="str">
            <v xml:space="preserve"> GRF</v>
          </cell>
        </row>
        <row r="12">
          <cell r="B12" t="str">
            <v>Line Item 404 Alcohol &amp; Drug Portion..............................................................................................................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>GRF</v>
          </cell>
        </row>
        <row r="13">
          <cell r="B13" t="str">
            <v>Line Item 404 BluePrint..............................................................................................................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>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203114942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10032303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9780015</v>
          </cell>
        </row>
        <row r="17">
          <cell r="F17" t="str">
            <v>Methadone</v>
          </cell>
          <cell r="I17">
            <v>252288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82920421.400000006</v>
          </cell>
          <cell r="J19" t="str">
            <v xml:space="preserve"> GRF</v>
          </cell>
        </row>
        <row r="20">
          <cell r="G20" t="str">
            <v>505 BASE</v>
          </cell>
          <cell r="I20">
            <v>82007277</v>
          </cell>
        </row>
        <row r="21">
          <cell r="G21" t="str">
            <v>505-SPECIAL</v>
          </cell>
          <cell r="I21">
            <v>913144.40000000014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4155017.84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1662770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7948254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29">
          <cell r="B29" t="str">
            <v>SED/DEAF HOH</v>
          </cell>
          <cell r="H29" t="str">
            <v xml:space="preserve">Total  </v>
          </cell>
          <cell r="I29" t="e">
            <v>#REF!</v>
          </cell>
          <cell r="J29" t="str">
            <v>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8170820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203114942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10032303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1662770</v>
          </cell>
          <cell r="J39" t="str">
            <v>FED</v>
          </cell>
        </row>
      </sheetData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BOARD"/>
      <sheetName val="BY REGION"/>
      <sheetName val="HISTORY"/>
      <sheetName val="FY 05vsFY06"/>
    </sheetNames>
    <sheetDataSet>
      <sheetData sheetId="0">
        <row r="1">
          <cell r="A1" t="str">
            <v>(DIRTY-06.xls)</v>
          </cell>
          <cell r="D1" t="str">
            <v>I N T E R N A L   U S E   O N L Y</v>
          </cell>
        </row>
        <row r="2">
          <cell r="A2" t="str">
            <v>OFA:JCA 08/16/06</v>
          </cell>
          <cell r="C2" t="str">
            <v>***FINAL***FINAL***FINAL***FINAL***FINAL***</v>
          </cell>
        </row>
        <row r="3">
          <cell r="C3" t="str">
            <v>(A LOOK AT WHERE BOARDS ARE vs PLANNED DAYS FOR FY 2006)</v>
          </cell>
        </row>
        <row r="4">
          <cell r="M4" t="str">
            <v>BILL to BOARD</v>
          </cell>
        </row>
        <row r="5">
          <cell r="A5" t="str">
            <v>FY 2006 DAYS</v>
          </cell>
          <cell r="C5" t="str">
            <v>Actual Net Days</v>
          </cell>
          <cell r="E5" t="str">
            <v>Annualized</v>
          </cell>
          <cell r="F5" t="str">
            <v>Over (Under)</v>
          </cell>
          <cell r="I5" t="str">
            <v>Absolute</v>
          </cell>
          <cell r="M5" t="str">
            <v>or (REFUND)</v>
          </cell>
        </row>
        <row r="6">
          <cell r="A6" t="str">
            <v>Model</v>
          </cell>
          <cell r="B6" t="str">
            <v>Planned</v>
          </cell>
          <cell r="C6" t="str">
            <v>(thru June)</v>
          </cell>
          <cell r="D6" t="str">
            <v>BOARD</v>
          </cell>
          <cell r="E6" t="str">
            <v>NET</v>
          </cell>
          <cell r="G6" t="str">
            <v>Planned</v>
          </cell>
          <cell r="I6" t="str">
            <v>Value</v>
          </cell>
          <cell r="L6" t="str">
            <v>%</v>
          </cell>
          <cell r="M6">
            <v>470</v>
          </cell>
        </row>
        <row r="7">
          <cell r="A7">
            <v>170</v>
          </cell>
          <cell r="B7">
            <v>365</v>
          </cell>
          <cell r="C7">
            <v>369</v>
          </cell>
          <cell r="D7" t="str">
            <v>ALLEN</v>
          </cell>
          <cell r="E7">
            <v>369</v>
          </cell>
          <cell r="G7">
            <v>4</v>
          </cell>
          <cell r="I7">
            <v>4</v>
          </cell>
          <cell r="J7">
            <v>0</v>
          </cell>
          <cell r="K7">
            <v>0</v>
          </cell>
          <cell r="L7">
            <v>1.0958904109589041E-2</v>
          </cell>
          <cell r="M7">
            <v>0</v>
          </cell>
        </row>
        <row r="8">
          <cell r="A8">
            <v>753</v>
          </cell>
          <cell r="B8">
            <v>750</v>
          </cell>
          <cell r="C8">
            <v>439</v>
          </cell>
          <cell r="D8" t="str">
            <v>ASHLAND</v>
          </cell>
          <cell r="E8">
            <v>439</v>
          </cell>
          <cell r="G8">
            <v>-311</v>
          </cell>
          <cell r="I8">
            <v>311</v>
          </cell>
          <cell r="J8">
            <v>311</v>
          </cell>
          <cell r="K8">
            <v>46718</v>
          </cell>
          <cell r="L8">
            <v>-0.41466666666666668</v>
          </cell>
          <cell r="M8">
            <v>-46718</v>
          </cell>
        </row>
        <row r="9">
          <cell r="A9">
            <v>1107</v>
          </cell>
          <cell r="B9">
            <v>1250</v>
          </cell>
          <cell r="C9">
            <v>1213</v>
          </cell>
          <cell r="D9" t="str">
            <v>ASHTABULA</v>
          </cell>
          <cell r="E9">
            <v>1213</v>
          </cell>
          <cell r="G9">
            <v>-37</v>
          </cell>
          <cell r="I9">
            <v>37</v>
          </cell>
          <cell r="J9">
            <v>0</v>
          </cell>
          <cell r="K9">
            <v>0</v>
          </cell>
          <cell r="L9">
            <v>-2.9600000000000001E-2</v>
          </cell>
          <cell r="M9">
            <v>0</v>
          </cell>
        </row>
        <row r="10">
          <cell r="A10">
            <v>3852</v>
          </cell>
          <cell r="B10">
            <v>3600</v>
          </cell>
          <cell r="C10">
            <v>3899</v>
          </cell>
          <cell r="D10" t="str">
            <v>ATHENS</v>
          </cell>
          <cell r="E10">
            <v>3899</v>
          </cell>
          <cell r="G10">
            <v>299</v>
          </cell>
          <cell r="I10">
            <v>299</v>
          </cell>
          <cell r="J10">
            <v>299</v>
          </cell>
          <cell r="K10">
            <v>44462</v>
          </cell>
          <cell r="L10">
            <v>8.3055555555555549E-2</v>
          </cell>
          <cell r="M10">
            <v>44462</v>
          </cell>
        </row>
        <row r="11">
          <cell r="A11">
            <v>2266</v>
          </cell>
          <cell r="B11">
            <v>1825</v>
          </cell>
          <cell r="C11">
            <v>2445</v>
          </cell>
          <cell r="D11" t="str">
            <v>BELMONT</v>
          </cell>
          <cell r="E11">
            <v>2445</v>
          </cell>
          <cell r="G11">
            <v>620</v>
          </cell>
          <cell r="I11">
            <v>620</v>
          </cell>
          <cell r="J11">
            <v>620</v>
          </cell>
          <cell r="K11">
            <v>121965</v>
          </cell>
          <cell r="L11">
            <v>0.33972602739726027</v>
          </cell>
          <cell r="M11">
            <v>121965</v>
          </cell>
        </row>
        <row r="12">
          <cell r="A12">
            <v>225</v>
          </cell>
          <cell r="B12">
            <v>150</v>
          </cell>
          <cell r="C12">
            <v>143</v>
          </cell>
          <cell r="D12" t="str">
            <v>BROWN</v>
          </cell>
          <cell r="E12">
            <v>143</v>
          </cell>
          <cell r="G12">
            <v>-7</v>
          </cell>
          <cell r="I12">
            <v>7</v>
          </cell>
          <cell r="J12">
            <v>0</v>
          </cell>
          <cell r="K12">
            <v>0</v>
          </cell>
          <cell r="L12">
            <v>-4.6666666666666669E-2</v>
          </cell>
          <cell r="M12">
            <v>0</v>
          </cell>
        </row>
        <row r="13">
          <cell r="A13">
            <v>4803</v>
          </cell>
          <cell r="B13">
            <v>3832</v>
          </cell>
          <cell r="C13">
            <v>4970</v>
          </cell>
          <cell r="D13" t="str">
            <v>BUTLER</v>
          </cell>
          <cell r="E13">
            <v>4970</v>
          </cell>
          <cell r="G13">
            <v>1138</v>
          </cell>
          <cell r="I13">
            <v>1138</v>
          </cell>
          <cell r="J13">
            <v>1138</v>
          </cell>
          <cell r="K13">
            <v>316874</v>
          </cell>
          <cell r="L13">
            <v>0.29697286012526097</v>
          </cell>
          <cell r="M13">
            <v>316874</v>
          </cell>
        </row>
        <row r="14">
          <cell r="A14">
            <v>2099</v>
          </cell>
          <cell r="B14">
            <v>1986</v>
          </cell>
          <cell r="C14">
            <v>1468</v>
          </cell>
          <cell r="D14" t="str">
            <v>CLARK-GREENE MADISON</v>
          </cell>
          <cell r="E14">
            <v>1468</v>
          </cell>
          <cell r="G14">
            <v>-518</v>
          </cell>
          <cell r="I14">
            <v>518</v>
          </cell>
          <cell r="J14">
            <v>518</v>
          </cell>
          <cell r="K14">
            <v>93201</v>
          </cell>
          <cell r="L14">
            <v>-0.26082578046324267</v>
          </cell>
          <cell r="M14">
            <v>-93201</v>
          </cell>
        </row>
        <row r="15">
          <cell r="A15">
            <v>1219</v>
          </cell>
          <cell r="B15">
            <v>1278</v>
          </cell>
          <cell r="C15">
            <v>1449</v>
          </cell>
          <cell r="D15" t="str">
            <v>CLERMONT</v>
          </cell>
          <cell r="E15">
            <v>1449</v>
          </cell>
          <cell r="G15">
            <v>171</v>
          </cell>
          <cell r="I15">
            <v>171</v>
          </cell>
          <cell r="J15">
            <v>0</v>
          </cell>
          <cell r="K15">
            <v>0</v>
          </cell>
          <cell r="L15">
            <v>0.13380281690140844</v>
          </cell>
          <cell r="M15">
            <v>0</v>
          </cell>
        </row>
        <row r="16">
          <cell r="A16">
            <v>879</v>
          </cell>
          <cell r="B16">
            <v>750</v>
          </cell>
          <cell r="C16">
            <v>499</v>
          </cell>
          <cell r="D16" t="str">
            <v>COLUMBIANA</v>
          </cell>
          <cell r="E16">
            <v>499</v>
          </cell>
          <cell r="G16">
            <v>-251</v>
          </cell>
          <cell r="I16">
            <v>251</v>
          </cell>
          <cell r="J16">
            <v>251</v>
          </cell>
          <cell r="K16">
            <v>35438</v>
          </cell>
          <cell r="L16">
            <v>-0.33466666666666667</v>
          </cell>
          <cell r="M16">
            <v>-35438</v>
          </cell>
        </row>
        <row r="17">
          <cell r="A17">
            <v>484</v>
          </cell>
          <cell r="B17">
            <v>500</v>
          </cell>
          <cell r="C17">
            <v>485</v>
          </cell>
          <cell r="D17" t="str">
            <v>CRAWFORD-MARION</v>
          </cell>
          <cell r="E17">
            <v>485</v>
          </cell>
          <cell r="G17">
            <v>-15</v>
          </cell>
          <cell r="I17">
            <v>15</v>
          </cell>
          <cell r="J17">
            <v>0</v>
          </cell>
          <cell r="K17">
            <v>0</v>
          </cell>
          <cell r="L17">
            <v>-0.03</v>
          </cell>
          <cell r="M17">
            <v>0</v>
          </cell>
        </row>
        <row r="18">
          <cell r="A18">
            <v>36734</v>
          </cell>
          <cell r="B18">
            <v>37230</v>
          </cell>
          <cell r="C18">
            <v>34273</v>
          </cell>
          <cell r="D18" t="str">
            <v>CUYAHOGA</v>
          </cell>
          <cell r="E18">
            <v>34273</v>
          </cell>
          <cell r="G18">
            <v>-2957</v>
          </cell>
          <cell r="I18">
            <v>2957</v>
          </cell>
          <cell r="J18">
            <v>2957</v>
          </cell>
          <cell r="K18">
            <v>1166540</v>
          </cell>
          <cell r="L18">
            <v>-7.9425194735428417E-2</v>
          </cell>
          <cell r="M18">
            <v>-1166540</v>
          </cell>
        </row>
        <row r="19">
          <cell r="A19">
            <v>2238</v>
          </cell>
          <cell r="B19">
            <v>2000</v>
          </cell>
          <cell r="C19">
            <v>1981</v>
          </cell>
          <cell r="D19" t="str">
            <v>DEFIANCE</v>
          </cell>
          <cell r="E19">
            <v>1981</v>
          </cell>
          <cell r="G19">
            <v>-19</v>
          </cell>
          <cell r="I19">
            <v>19</v>
          </cell>
          <cell r="J19">
            <v>0</v>
          </cell>
          <cell r="K19">
            <v>0</v>
          </cell>
          <cell r="L19">
            <v>-9.4999999999999998E-3</v>
          </cell>
          <cell r="M19">
            <v>0</v>
          </cell>
        </row>
        <row r="20">
          <cell r="A20">
            <v>997</v>
          </cell>
          <cell r="B20">
            <v>900</v>
          </cell>
          <cell r="C20">
            <v>917</v>
          </cell>
          <cell r="D20" t="str">
            <v>DELAWARE</v>
          </cell>
          <cell r="E20">
            <v>917</v>
          </cell>
          <cell r="G20">
            <v>17</v>
          </cell>
          <cell r="I20">
            <v>17</v>
          </cell>
          <cell r="J20">
            <v>0</v>
          </cell>
          <cell r="K20">
            <v>0</v>
          </cell>
          <cell r="L20">
            <v>1.8888888888888889E-2</v>
          </cell>
          <cell r="M20">
            <v>0</v>
          </cell>
        </row>
        <row r="21">
          <cell r="A21">
            <v>880</v>
          </cell>
          <cell r="B21">
            <v>600</v>
          </cell>
          <cell r="C21">
            <v>902</v>
          </cell>
          <cell r="D21" t="str">
            <v>ERIE</v>
          </cell>
          <cell r="E21">
            <v>902</v>
          </cell>
          <cell r="G21">
            <v>302</v>
          </cell>
          <cell r="I21">
            <v>302</v>
          </cell>
          <cell r="J21">
            <v>302</v>
          </cell>
          <cell r="K21">
            <v>45026</v>
          </cell>
          <cell r="L21">
            <v>0.5033333333333333</v>
          </cell>
          <cell r="M21">
            <v>45026</v>
          </cell>
        </row>
        <row r="22">
          <cell r="A22">
            <v>561</v>
          </cell>
          <cell r="B22">
            <v>700</v>
          </cell>
          <cell r="C22">
            <v>975</v>
          </cell>
          <cell r="D22" t="str">
            <v>FAIRFIELD</v>
          </cell>
          <cell r="E22">
            <v>975</v>
          </cell>
          <cell r="G22">
            <v>275</v>
          </cell>
          <cell r="I22">
            <v>275</v>
          </cell>
          <cell r="J22">
            <v>275</v>
          </cell>
          <cell r="K22">
            <v>39950</v>
          </cell>
          <cell r="L22">
            <v>0.39285714285714285</v>
          </cell>
          <cell r="M22">
            <v>39950</v>
          </cell>
        </row>
        <row r="23">
          <cell r="A23">
            <v>22724</v>
          </cell>
          <cell r="B23">
            <v>24000</v>
          </cell>
          <cell r="C23">
            <v>25810</v>
          </cell>
          <cell r="D23" t="str">
            <v>FRANKLIN</v>
          </cell>
          <cell r="E23">
            <v>25810</v>
          </cell>
          <cell r="G23">
            <v>1810</v>
          </cell>
          <cell r="I23">
            <v>1810</v>
          </cell>
          <cell r="J23">
            <v>1810</v>
          </cell>
          <cell r="K23">
            <v>627450</v>
          </cell>
          <cell r="L23">
            <v>7.5416666666666674E-2</v>
          </cell>
          <cell r="M23">
            <v>627450</v>
          </cell>
        </row>
        <row r="24">
          <cell r="A24">
            <v>2443</v>
          </cell>
          <cell r="B24">
            <v>1800</v>
          </cell>
          <cell r="C24">
            <v>2024</v>
          </cell>
          <cell r="D24" t="str">
            <v>GALLIA</v>
          </cell>
          <cell r="E24">
            <v>2024</v>
          </cell>
          <cell r="G24">
            <v>224</v>
          </cell>
          <cell r="I24">
            <v>224</v>
          </cell>
          <cell r="J24">
            <v>0</v>
          </cell>
          <cell r="K24">
            <v>0</v>
          </cell>
          <cell r="L24">
            <v>0.12444444444444444</v>
          </cell>
          <cell r="M24">
            <v>0</v>
          </cell>
        </row>
        <row r="25">
          <cell r="A25">
            <v>441</v>
          </cell>
          <cell r="B25">
            <v>200</v>
          </cell>
          <cell r="C25">
            <v>550</v>
          </cell>
          <cell r="D25" t="str">
            <v>GEAUGA</v>
          </cell>
          <cell r="E25">
            <v>550</v>
          </cell>
          <cell r="G25">
            <v>350</v>
          </cell>
          <cell r="I25">
            <v>350</v>
          </cell>
          <cell r="J25">
            <v>350</v>
          </cell>
          <cell r="K25">
            <v>54050</v>
          </cell>
          <cell r="L25">
            <v>1.75</v>
          </cell>
          <cell r="M25">
            <v>54050</v>
          </cell>
        </row>
        <row r="26">
          <cell r="A26">
            <v>33725</v>
          </cell>
          <cell r="B26">
            <v>34310</v>
          </cell>
          <cell r="C26">
            <v>33907</v>
          </cell>
          <cell r="D26" t="str">
            <v>HAMILTON</v>
          </cell>
          <cell r="E26">
            <v>33907</v>
          </cell>
          <cell r="G26">
            <v>-403</v>
          </cell>
          <cell r="I26">
            <v>403</v>
          </cell>
          <cell r="J26">
            <v>403</v>
          </cell>
          <cell r="K26">
            <v>65330</v>
          </cell>
          <cell r="L26">
            <v>-1.1745846691926552E-2</v>
          </cell>
          <cell r="M26">
            <v>-65330</v>
          </cell>
        </row>
        <row r="27">
          <cell r="A27">
            <v>573</v>
          </cell>
          <cell r="B27">
            <v>500</v>
          </cell>
          <cell r="C27">
            <v>482</v>
          </cell>
          <cell r="D27" t="str">
            <v>HANCOCK</v>
          </cell>
          <cell r="E27">
            <v>482</v>
          </cell>
          <cell r="G27">
            <v>-18</v>
          </cell>
          <cell r="I27">
            <v>18</v>
          </cell>
          <cell r="J27">
            <v>0</v>
          </cell>
          <cell r="K27">
            <v>0</v>
          </cell>
          <cell r="L27">
            <v>-3.5999999999999997E-2</v>
          </cell>
          <cell r="M27">
            <v>0</v>
          </cell>
        </row>
        <row r="28">
          <cell r="A28">
            <v>300</v>
          </cell>
          <cell r="B28">
            <v>100</v>
          </cell>
          <cell r="C28">
            <v>124</v>
          </cell>
          <cell r="D28" t="str">
            <v>HURON</v>
          </cell>
          <cell r="E28">
            <v>124</v>
          </cell>
          <cell r="G28">
            <v>24</v>
          </cell>
          <cell r="I28">
            <v>24</v>
          </cell>
          <cell r="J28">
            <v>0</v>
          </cell>
          <cell r="K28">
            <v>0</v>
          </cell>
          <cell r="L28">
            <v>0.24</v>
          </cell>
          <cell r="M28">
            <v>0</v>
          </cell>
        </row>
        <row r="29">
          <cell r="A29">
            <v>1099</v>
          </cell>
          <cell r="B29">
            <v>548</v>
          </cell>
          <cell r="C29">
            <v>821</v>
          </cell>
          <cell r="D29" t="str">
            <v>JEFFERSON</v>
          </cell>
          <cell r="E29">
            <v>821</v>
          </cell>
          <cell r="G29">
            <v>273</v>
          </cell>
          <cell r="I29">
            <v>273</v>
          </cell>
          <cell r="J29">
            <v>273</v>
          </cell>
          <cell r="K29">
            <v>39574</v>
          </cell>
          <cell r="L29">
            <v>0.4981751824817518</v>
          </cell>
          <cell r="M29">
            <v>39574</v>
          </cell>
        </row>
        <row r="30">
          <cell r="A30">
            <v>952</v>
          </cell>
          <cell r="B30">
            <v>750</v>
          </cell>
          <cell r="C30">
            <v>1049</v>
          </cell>
          <cell r="D30" t="str">
            <v>LAKE</v>
          </cell>
          <cell r="E30">
            <v>1049</v>
          </cell>
          <cell r="G30">
            <v>299</v>
          </cell>
          <cell r="I30">
            <v>299</v>
          </cell>
          <cell r="J30">
            <v>299</v>
          </cell>
          <cell r="K30">
            <v>44462</v>
          </cell>
          <cell r="L30">
            <v>0.39866666666666667</v>
          </cell>
          <cell r="M30">
            <v>44462</v>
          </cell>
        </row>
        <row r="31">
          <cell r="A31">
            <v>1590</v>
          </cell>
          <cell r="B31">
            <v>1200</v>
          </cell>
          <cell r="C31">
            <v>2332</v>
          </cell>
          <cell r="D31" t="str">
            <v>LICKING</v>
          </cell>
          <cell r="E31">
            <v>2332</v>
          </cell>
          <cell r="G31">
            <v>1132</v>
          </cell>
          <cell r="I31">
            <v>1132</v>
          </cell>
          <cell r="J31">
            <v>1132</v>
          </cell>
          <cell r="K31">
            <v>314336</v>
          </cell>
          <cell r="L31">
            <v>0.94333333333333336</v>
          </cell>
          <cell r="M31">
            <v>314336</v>
          </cell>
        </row>
        <row r="32">
          <cell r="A32">
            <v>587</v>
          </cell>
          <cell r="B32">
            <v>740</v>
          </cell>
          <cell r="C32">
            <v>780</v>
          </cell>
          <cell r="D32" t="str">
            <v>LOGAN</v>
          </cell>
          <cell r="E32">
            <v>780</v>
          </cell>
          <cell r="G32">
            <v>40</v>
          </cell>
          <cell r="I32">
            <v>40</v>
          </cell>
          <cell r="J32">
            <v>0</v>
          </cell>
          <cell r="K32">
            <v>0</v>
          </cell>
          <cell r="L32">
            <v>5.4054054054054057E-2</v>
          </cell>
          <cell r="M32">
            <v>0</v>
          </cell>
        </row>
        <row r="33">
          <cell r="A33">
            <v>3798</v>
          </cell>
          <cell r="B33">
            <v>3270</v>
          </cell>
          <cell r="C33">
            <v>2560</v>
          </cell>
          <cell r="D33" t="str">
            <v>LORAIN</v>
          </cell>
          <cell r="E33">
            <v>2560</v>
          </cell>
          <cell r="G33">
            <v>-710</v>
          </cell>
          <cell r="I33">
            <v>710</v>
          </cell>
          <cell r="J33">
            <v>710</v>
          </cell>
          <cell r="K33">
            <v>151340</v>
          </cell>
          <cell r="L33">
            <v>-0.21712538226299694</v>
          </cell>
          <cell r="M33">
            <v>-151340</v>
          </cell>
        </row>
        <row r="34">
          <cell r="A34">
            <v>6887</v>
          </cell>
          <cell r="B34">
            <v>7000</v>
          </cell>
          <cell r="C34">
            <v>7292</v>
          </cell>
          <cell r="D34" t="str">
            <v>LUCAS</v>
          </cell>
          <cell r="E34">
            <v>7292</v>
          </cell>
          <cell r="G34">
            <v>292</v>
          </cell>
          <cell r="I34">
            <v>292</v>
          </cell>
          <cell r="J34">
            <v>292</v>
          </cell>
          <cell r="K34">
            <v>43146</v>
          </cell>
          <cell r="L34">
            <v>4.1714285714285718E-2</v>
          </cell>
          <cell r="M34">
            <v>43146</v>
          </cell>
        </row>
        <row r="35">
          <cell r="A35">
            <v>5033</v>
          </cell>
          <cell r="B35">
            <v>5142</v>
          </cell>
          <cell r="C35">
            <v>5064</v>
          </cell>
          <cell r="D35" t="str">
            <v>MAHONING</v>
          </cell>
          <cell r="E35">
            <v>5064</v>
          </cell>
          <cell r="G35">
            <v>-78</v>
          </cell>
          <cell r="I35">
            <v>78</v>
          </cell>
          <cell r="J35">
            <v>0</v>
          </cell>
          <cell r="K35">
            <v>0</v>
          </cell>
          <cell r="L35">
            <v>-1.5169194865810968E-2</v>
          </cell>
          <cell r="M35">
            <v>0</v>
          </cell>
        </row>
        <row r="36">
          <cell r="A36">
            <v>2373</v>
          </cell>
          <cell r="B36">
            <v>2365</v>
          </cell>
          <cell r="C36">
            <v>2350</v>
          </cell>
          <cell r="D36" t="str">
            <v>MEDINA</v>
          </cell>
          <cell r="E36">
            <v>2350</v>
          </cell>
          <cell r="G36">
            <v>-15</v>
          </cell>
          <cell r="I36">
            <v>15</v>
          </cell>
          <cell r="J36">
            <v>0</v>
          </cell>
          <cell r="K36">
            <v>0</v>
          </cell>
          <cell r="L36">
            <v>-6.3424947145877377E-3</v>
          </cell>
          <cell r="M36">
            <v>0</v>
          </cell>
        </row>
        <row r="37">
          <cell r="A37">
            <v>1606</v>
          </cell>
          <cell r="B37">
            <v>1750</v>
          </cell>
          <cell r="C37">
            <v>1462</v>
          </cell>
          <cell r="D37" t="str">
            <v>MIAMI</v>
          </cell>
          <cell r="E37">
            <v>1462</v>
          </cell>
          <cell r="G37">
            <v>-288</v>
          </cell>
          <cell r="I37">
            <v>288</v>
          </cell>
          <cell r="J37">
            <v>288</v>
          </cell>
          <cell r="K37">
            <v>42394</v>
          </cell>
          <cell r="L37">
            <v>-0.16457142857142856</v>
          </cell>
          <cell r="M37">
            <v>-42394</v>
          </cell>
        </row>
        <row r="38">
          <cell r="A38">
            <v>11993</v>
          </cell>
          <cell r="B38">
            <v>12045</v>
          </cell>
          <cell r="C38">
            <v>11741</v>
          </cell>
          <cell r="D38" t="str">
            <v>MONTGOMERY</v>
          </cell>
          <cell r="E38">
            <v>11741</v>
          </cell>
          <cell r="G38">
            <v>-304</v>
          </cell>
          <cell r="I38">
            <v>304</v>
          </cell>
          <cell r="J38">
            <v>304</v>
          </cell>
          <cell r="K38">
            <v>45402</v>
          </cell>
          <cell r="L38">
            <v>-2.5238688252386881E-2</v>
          </cell>
          <cell r="M38">
            <v>-45402</v>
          </cell>
        </row>
        <row r="39">
          <cell r="A39">
            <v>7011</v>
          </cell>
          <cell r="B39">
            <v>5657</v>
          </cell>
          <cell r="C39">
            <v>4954</v>
          </cell>
          <cell r="D39" t="str">
            <v>MUSKINGHAM</v>
          </cell>
          <cell r="E39">
            <v>4954</v>
          </cell>
          <cell r="G39">
            <v>-703</v>
          </cell>
          <cell r="I39">
            <v>703</v>
          </cell>
          <cell r="J39">
            <v>703</v>
          </cell>
          <cell r="K39">
            <v>149037</v>
          </cell>
          <cell r="L39">
            <v>-0.12427081491956868</v>
          </cell>
          <cell r="M39">
            <v>-149037</v>
          </cell>
        </row>
        <row r="40">
          <cell r="A40">
            <v>2134</v>
          </cell>
          <cell r="B40">
            <v>2400</v>
          </cell>
          <cell r="C40">
            <v>2839</v>
          </cell>
          <cell r="D40" t="str">
            <v>PORTAGE</v>
          </cell>
          <cell r="E40">
            <v>2839</v>
          </cell>
          <cell r="G40">
            <v>439</v>
          </cell>
          <cell r="I40">
            <v>439</v>
          </cell>
          <cell r="J40">
            <v>439</v>
          </cell>
          <cell r="K40">
            <v>73790</v>
          </cell>
          <cell r="L40">
            <v>0.18291666666666667</v>
          </cell>
          <cell r="M40">
            <v>73790</v>
          </cell>
        </row>
        <row r="41">
          <cell r="A41">
            <v>400</v>
          </cell>
          <cell r="B41">
            <v>400</v>
          </cell>
          <cell r="C41">
            <v>368</v>
          </cell>
          <cell r="D41" t="str">
            <v>PREBLE</v>
          </cell>
          <cell r="E41">
            <v>368</v>
          </cell>
          <cell r="G41">
            <v>-32</v>
          </cell>
          <cell r="I41">
            <v>32</v>
          </cell>
          <cell r="J41">
            <v>0</v>
          </cell>
          <cell r="K41">
            <v>0</v>
          </cell>
          <cell r="L41">
            <v>-0.08</v>
          </cell>
          <cell r="M41">
            <v>0</v>
          </cell>
        </row>
        <row r="42">
          <cell r="A42">
            <v>241</v>
          </cell>
          <cell r="B42">
            <v>150</v>
          </cell>
          <cell r="C42">
            <v>170</v>
          </cell>
          <cell r="D42" t="str">
            <v>PUTNAM</v>
          </cell>
          <cell r="E42">
            <v>170</v>
          </cell>
          <cell r="G42">
            <v>20</v>
          </cell>
          <cell r="I42">
            <v>20</v>
          </cell>
          <cell r="J42">
            <v>0</v>
          </cell>
          <cell r="K42">
            <v>0</v>
          </cell>
          <cell r="L42">
            <v>0.13333333333333333</v>
          </cell>
          <cell r="M42">
            <v>0</v>
          </cell>
        </row>
        <row r="43">
          <cell r="A43">
            <v>1923</v>
          </cell>
          <cell r="B43">
            <v>1500</v>
          </cell>
          <cell r="C43">
            <v>2238</v>
          </cell>
          <cell r="D43" t="str">
            <v>RICHLAND</v>
          </cell>
          <cell r="E43">
            <v>2238</v>
          </cell>
          <cell r="G43">
            <v>738</v>
          </cell>
          <cell r="I43">
            <v>738</v>
          </cell>
          <cell r="J43">
            <v>738</v>
          </cell>
          <cell r="K43">
            <v>160552</v>
          </cell>
          <cell r="L43">
            <v>0.49199999999999999</v>
          </cell>
          <cell r="M43">
            <v>160552</v>
          </cell>
        </row>
        <row r="44">
          <cell r="A44">
            <v>885</v>
          </cell>
          <cell r="B44">
            <v>775</v>
          </cell>
          <cell r="C44">
            <v>930</v>
          </cell>
          <cell r="D44" t="str">
            <v>ROSS-PV</v>
          </cell>
          <cell r="E44">
            <v>930</v>
          </cell>
          <cell r="G44">
            <v>155</v>
          </cell>
          <cell r="I44">
            <v>155</v>
          </cell>
          <cell r="J44">
            <v>0</v>
          </cell>
          <cell r="K44">
            <v>0</v>
          </cell>
          <cell r="L44">
            <v>0.2</v>
          </cell>
          <cell r="M44">
            <v>0</v>
          </cell>
        </row>
        <row r="45">
          <cell r="A45">
            <v>2035</v>
          </cell>
          <cell r="B45">
            <v>2555</v>
          </cell>
          <cell r="C45">
            <v>2276</v>
          </cell>
          <cell r="D45" t="str">
            <v>SCIOTO</v>
          </cell>
          <cell r="E45">
            <v>2276</v>
          </cell>
          <cell r="G45">
            <v>-279</v>
          </cell>
          <cell r="I45">
            <v>279</v>
          </cell>
          <cell r="J45">
            <v>279</v>
          </cell>
          <cell r="K45">
            <v>40702</v>
          </cell>
          <cell r="L45">
            <v>-0.10919765166340509</v>
          </cell>
          <cell r="M45">
            <v>-40702</v>
          </cell>
        </row>
        <row r="46">
          <cell r="A46">
            <v>1118</v>
          </cell>
          <cell r="B46">
            <v>1244</v>
          </cell>
          <cell r="C46">
            <v>1482</v>
          </cell>
          <cell r="D46" t="str">
            <v>SENECA</v>
          </cell>
          <cell r="E46">
            <v>1482</v>
          </cell>
          <cell r="G46">
            <v>238</v>
          </cell>
          <cell r="I46">
            <v>238</v>
          </cell>
          <cell r="J46">
            <v>0</v>
          </cell>
          <cell r="K46">
            <v>0</v>
          </cell>
          <cell r="L46">
            <v>0.19131832797427653</v>
          </cell>
          <cell r="M46">
            <v>0</v>
          </cell>
        </row>
        <row r="47">
          <cell r="A47">
            <v>7344</v>
          </cell>
          <cell r="B47">
            <v>6935</v>
          </cell>
          <cell r="C47">
            <v>9990</v>
          </cell>
          <cell r="D47" t="str">
            <v xml:space="preserve">STARK </v>
          </cell>
          <cell r="E47">
            <v>9990</v>
          </cell>
          <cell r="G47">
            <v>3055</v>
          </cell>
          <cell r="I47">
            <v>3055</v>
          </cell>
          <cell r="J47">
            <v>3055</v>
          </cell>
          <cell r="K47">
            <v>1212600</v>
          </cell>
          <cell r="L47">
            <v>0.4405191059841384</v>
          </cell>
          <cell r="M47">
            <v>1212600</v>
          </cell>
        </row>
        <row r="48">
          <cell r="A48">
            <v>4322</v>
          </cell>
          <cell r="B48">
            <v>4745</v>
          </cell>
          <cell r="C48">
            <v>4719</v>
          </cell>
          <cell r="D48" t="str">
            <v>SUMMIT</v>
          </cell>
          <cell r="E48">
            <v>4719</v>
          </cell>
          <cell r="G48">
            <v>-26</v>
          </cell>
          <cell r="I48">
            <v>26</v>
          </cell>
          <cell r="J48">
            <v>0</v>
          </cell>
          <cell r="K48">
            <v>0</v>
          </cell>
          <cell r="L48">
            <v>-5.4794520547945206E-3</v>
          </cell>
          <cell r="M48">
            <v>0</v>
          </cell>
        </row>
        <row r="49">
          <cell r="A49">
            <v>3592</v>
          </cell>
          <cell r="B49">
            <v>3285</v>
          </cell>
          <cell r="C49">
            <v>3922</v>
          </cell>
          <cell r="D49" t="str">
            <v>TRUMBULL</v>
          </cell>
          <cell r="E49">
            <v>3922</v>
          </cell>
          <cell r="G49">
            <v>637</v>
          </cell>
          <cell r="I49">
            <v>637</v>
          </cell>
          <cell r="J49">
            <v>637</v>
          </cell>
          <cell r="K49">
            <v>127323</v>
          </cell>
          <cell r="L49">
            <v>0.19391171993911721</v>
          </cell>
          <cell r="M49">
            <v>127323</v>
          </cell>
        </row>
        <row r="50">
          <cell r="A50">
            <v>279</v>
          </cell>
          <cell r="B50">
            <v>200</v>
          </cell>
          <cell r="C50">
            <v>290</v>
          </cell>
          <cell r="D50" t="str">
            <v>TUSCARAWAS</v>
          </cell>
          <cell r="E50">
            <v>290</v>
          </cell>
          <cell r="G50">
            <v>90</v>
          </cell>
          <cell r="I50">
            <v>90</v>
          </cell>
          <cell r="J50">
            <v>0</v>
          </cell>
          <cell r="K50">
            <v>0</v>
          </cell>
          <cell r="L50">
            <v>0.45</v>
          </cell>
          <cell r="M50">
            <v>0</v>
          </cell>
        </row>
        <row r="51">
          <cell r="A51">
            <v>510</v>
          </cell>
          <cell r="B51">
            <v>200</v>
          </cell>
          <cell r="C51">
            <v>333</v>
          </cell>
          <cell r="D51" t="str">
            <v>UNION</v>
          </cell>
          <cell r="E51">
            <v>333</v>
          </cell>
          <cell r="G51">
            <v>133</v>
          </cell>
          <cell r="I51">
            <v>133</v>
          </cell>
          <cell r="J51">
            <v>0</v>
          </cell>
          <cell r="K51">
            <v>0</v>
          </cell>
          <cell r="L51">
            <v>0.66500000000000004</v>
          </cell>
          <cell r="M51">
            <v>0</v>
          </cell>
        </row>
        <row r="52">
          <cell r="A52">
            <v>788</v>
          </cell>
          <cell r="B52">
            <v>700</v>
          </cell>
          <cell r="C52">
            <v>646</v>
          </cell>
          <cell r="D52" t="str">
            <v>VANWERT</v>
          </cell>
          <cell r="E52">
            <v>646</v>
          </cell>
          <cell r="G52">
            <v>-54</v>
          </cell>
          <cell r="I52">
            <v>54</v>
          </cell>
          <cell r="J52">
            <v>0</v>
          </cell>
          <cell r="K52">
            <v>0</v>
          </cell>
          <cell r="L52">
            <v>-7.7142857142857138E-2</v>
          </cell>
          <cell r="M52">
            <v>0</v>
          </cell>
        </row>
        <row r="53">
          <cell r="A53">
            <v>3668</v>
          </cell>
          <cell r="B53">
            <v>2750</v>
          </cell>
          <cell r="C53">
            <v>2729</v>
          </cell>
          <cell r="D53" t="str">
            <v>WARREN</v>
          </cell>
          <cell r="E53">
            <v>2729</v>
          </cell>
          <cell r="G53">
            <v>-21</v>
          </cell>
          <cell r="I53">
            <v>21</v>
          </cell>
          <cell r="J53">
            <v>0</v>
          </cell>
          <cell r="K53">
            <v>0</v>
          </cell>
          <cell r="L53">
            <v>-7.6363636363636364E-3</v>
          </cell>
          <cell r="M53">
            <v>0</v>
          </cell>
        </row>
        <row r="54">
          <cell r="A54">
            <v>475</v>
          </cell>
          <cell r="B54">
            <v>500</v>
          </cell>
          <cell r="C54">
            <v>740</v>
          </cell>
          <cell r="D54" t="str">
            <v>WASHINGTON</v>
          </cell>
          <cell r="E54">
            <v>740</v>
          </cell>
          <cell r="G54">
            <v>240</v>
          </cell>
          <cell r="I54">
            <v>240</v>
          </cell>
          <cell r="J54">
            <v>0</v>
          </cell>
          <cell r="K54">
            <v>0</v>
          </cell>
          <cell r="L54">
            <v>0.48</v>
          </cell>
          <cell r="M54">
            <v>0</v>
          </cell>
        </row>
        <row r="55">
          <cell r="A55">
            <v>1893</v>
          </cell>
          <cell r="B55">
            <v>1825</v>
          </cell>
          <cell r="C55">
            <v>2356</v>
          </cell>
          <cell r="D55" t="str">
            <v>WAYNE</v>
          </cell>
          <cell r="E55">
            <v>2356</v>
          </cell>
          <cell r="G55">
            <v>531</v>
          </cell>
          <cell r="I55">
            <v>531</v>
          </cell>
          <cell r="J55">
            <v>531</v>
          </cell>
          <cell r="K55">
            <v>96867</v>
          </cell>
          <cell r="L55">
            <v>0.29095890410958902</v>
          </cell>
          <cell r="M55">
            <v>96867</v>
          </cell>
        </row>
        <row r="56">
          <cell r="A56">
            <v>892</v>
          </cell>
          <cell r="B56">
            <v>900</v>
          </cell>
          <cell r="C56">
            <v>585</v>
          </cell>
          <cell r="D56" t="str">
            <v>WOOD</v>
          </cell>
          <cell r="E56">
            <v>585</v>
          </cell>
          <cell r="G56">
            <v>-315</v>
          </cell>
          <cell r="I56">
            <v>315</v>
          </cell>
          <cell r="J56">
            <v>315</v>
          </cell>
          <cell r="K56">
            <v>47470</v>
          </cell>
          <cell r="L56">
            <v>-0.35</v>
          </cell>
          <cell r="M56">
            <v>-47470</v>
          </cell>
        </row>
        <row r="57">
          <cell r="A57">
            <v>194901</v>
          </cell>
          <cell r="B57">
            <v>190157</v>
          </cell>
          <cell r="C57">
            <v>196342</v>
          </cell>
          <cell r="E57">
            <v>196342</v>
          </cell>
          <cell r="G57">
            <v>6185</v>
          </cell>
          <cell r="K57">
            <v>5245999</v>
          </cell>
          <cell r="L57">
            <v>3.2525755033998224E-2</v>
          </cell>
          <cell r="M57">
            <v>1478855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6"/>
  <sheetViews>
    <sheetView tabSelected="1" topLeftCell="A31" zoomScaleNormal="100" workbookViewId="0">
      <selection activeCell="C4" sqref="C4"/>
    </sheetView>
  </sheetViews>
  <sheetFormatPr defaultRowHeight="12"/>
  <cols>
    <col min="1" max="1" width="26.5703125" style="59" customWidth="1"/>
    <col min="2" max="2" width="2.28515625" style="59" customWidth="1"/>
    <col min="3" max="3" width="12.5703125" style="59" customWidth="1"/>
    <col min="4" max="4" width="2" style="59" customWidth="1"/>
    <col min="5" max="5" width="12" style="59" customWidth="1"/>
    <col min="6" max="6" width="2.28515625" style="59" customWidth="1"/>
    <col min="7" max="7" width="21.28515625" style="59" hidden="1" customWidth="1"/>
    <col min="8" max="8" width="2.42578125" style="59" hidden="1" customWidth="1"/>
    <col min="9" max="9" width="12.42578125" style="59" customWidth="1"/>
    <col min="10" max="10" width="2.28515625" style="59" customWidth="1"/>
    <col min="11" max="11" width="11.5703125" style="59" customWidth="1"/>
    <col min="12" max="12" width="2.140625" style="59" customWidth="1"/>
    <col min="13" max="13" width="12.42578125" style="59" customWidth="1"/>
    <col min="14" max="16" width="9.140625" style="59"/>
    <col min="17" max="17" width="33" style="59" bestFit="1" customWidth="1"/>
    <col min="18" max="18" width="13.42578125" style="59" hidden="1" customWidth="1"/>
    <col min="19" max="19" width="11.28515625" style="59" customWidth="1"/>
    <col min="20" max="20" width="13.140625" style="59" customWidth="1"/>
    <col min="21" max="21" width="11.85546875" style="59" customWidth="1"/>
    <col min="22" max="22" width="14.5703125" style="59" customWidth="1"/>
    <col min="23" max="23" width="12.5703125" style="59" bestFit="1" customWidth="1"/>
    <col min="24" max="25" width="9.140625" style="59"/>
    <col min="26" max="26" width="12.140625" style="59" customWidth="1"/>
    <col min="27" max="28" width="13.7109375" style="59" bestFit="1" customWidth="1"/>
    <col min="29" max="29" width="9.140625" style="59"/>
    <col min="30" max="30" width="12.140625" style="59" customWidth="1"/>
    <col min="31" max="31" width="13.7109375" style="59" customWidth="1"/>
    <col min="32" max="32" width="13.5703125" style="59" customWidth="1"/>
    <col min="33" max="33" width="9.140625" style="59"/>
    <col min="34" max="34" width="12.140625" style="59" customWidth="1"/>
    <col min="35" max="35" width="13.7109375" style="59" customWidth="1"/>
    <col min="36" max="36" width="13.5703125" style="59" customWidth="1"/>
    <col min="37" max="37" width="9.140625" style="59"/>
    <col min="38" max="38" width="12.140625" style="59" customWidth="1"/>
    <col min="39" max="40" width="13.5703125" style="59" customWidth="1"/>
    <col min="41" max="16384" width="9.140625" style="59"/>
  </cols>
  <sheetData>
    <row r="1" spans="1:55" ht="1.5" customHeight="1">
      <c r="A1" s="54"/>
      <c r="B1" s="55"/>
      <c r="C1" s="55"/>
      <c r="D1" s="55"/>
      <c r="E1" s="55"/>
      <c r="F1" s="55"/>
      <c r="G1" s="55"/>
      <c r="H1" s="55"/>
      <c r="I1" s="56"/>
      <c r="J1" s="56"/>
      <c r="K1" s="56"/>
      <c r="L1" s="56" t="s">
        <v>45</v>
      </c>
      <c r="M1" s="56" t="s">
        <v>45</v>
      </c>
      <c r="N1" s="57"/>
      <c r="O1" s="57"/>
      <c r="P1" s="57"/>
      <c r="Q1" s="58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</row>
    <row r="2" spans="1:55">
      <c r="A2" s="60" t="s">
        <v>46</v>
      </c>
      <c r="B2" s="60"/>
      <c r="C2" s="60"/>
      <c r="D2" s="60"/>
      <c r="E2" s="60"/>
      <c r="F2" s="61"/>
      <c r="G2" s="61"/>
      <c r="H2" s="61"/>
      <c r="I2" s="61"/>
      <c r="J2" s="61"/>
      <c r="K2" s="61"/>
      <c r="L2" s="61"/>
      <c r="M2" s="62"/>
      <c r="N2" s="57"/>
      <c r="O2" s="57"/>
      <c r="P2" s="57"/>
      <c r="Q2" s="58"/>
      <c r="R2" s="57"/>
      <c r="S2" s="57"/>
      <c r="T2" s="63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</row>
    <row r="3" spans="1:55">
      <c r="A3" s="60" t="s">
        <v>47</v>
      </c>
      <c r="B3" s="60"/>
      <c r="C3" s="60"/>
      <c r="D3" s="2"/>
      <c r="E3" s="2"/>
      <c r="F3" s="2"/>
      <c r="G3" s="2"/>
      <c r="H3" s="2"/>
      <c r="I3" s="2"/>
      <c r="J3" s="2"/>
      <c r="K3" s="2"/>
      <c r="L3" s="2"/>
      <c r="M3" s="64"/>
      <c r="N3" s="57"/>
      <c r="O3" s="57"/>
      <c r="P3" s="57"/>
      <c r="Q3" s="57"/>
      <c r="R3" s="57"/>
      <c r="S3" s="57"/>
      <c r="T3" s="65"/>
      <c r="U3" s="66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</row>
    <row r="4" spans="1:55">
      <c r="A4" s="60" t="s">
        <v>62</v>
      </c>
      <c r="B4" s="60"/>
      <c r="C4" s="60"/>
      <c r="D4" s="2"/>
      <c r="E4" s="2"/>
      <c r="F4" s="2"/>
      <c r="G4" s="2"/>
      <c r="H4" s="2"/>
      <c r="I4" s="2"/>
      <c r="J4" s="2"/>
      <c r="K4" s="2"/>
      <c r="L4" s="2"/>
      <c r="M4" s="4"/>
      <c r="N4" s="57"/>
      <c r="O4" s="57"/>
      <c r="P4" s="57"/>
      <c r="Q4" s="57"/>
      <c r="R4" s="57"/>
      <c r="S4" s="57"/>
      <c r="T4" s="65"/>
      <c r="U4" s="66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</row>
    <row r="5" spans="1:55" ht="6.75" customHeight="1">
      <c r="A5" s="67"/>
      <c r="B5" s="4"/>
      <c r="C5" s="3"/>
      <c r="D5" s="2"/>
      <c r="E5" s="2"/>
      <c r="F5" s="2"/>
      <c r="G5" s="2"/>
      <c r="H5" s="2"/>
      <c r="I5" s="2"/>
      <c r="J5" s="2"/>
      <c r="K5" s="2"/>
      <c r="L5" s="2"/>
      <c r="M5" s="4"/>
      <c r="N5" s="57"/>
      <c r="O5" s="57"/>
      <c r="P5" s="57"/>
      <c r="Q5" s="57"/>
      <c r="R5" s="57"/>
      <c r="S5" s="57"/>
      <c r="T5" s="65"/>
      <c r="U5" s="66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</row>
    <row r="6" spans="1:55" ht="12.75" thickBot="1">
      <c r="A6" s="1" t="s">
        <v>63</v>
      </c>
      <c r="B6" s="2"/>
      <c r="C6" s="3"/>
      <c r="D6" s="2"/>
      <c r="E6" s="2"/>
      <c r="F6" s="2"/>
      <c r="G6" s="2"/>
      <c r="H6" s="2"/>
      <c r="I6" s="2"/>
      <c r="J6" s="2"/>
      <c r="K6" s="2"/>
      <c r="L6" s="2"/>
      <c r="M6" s="4"/>
      <c r="N6" s="57"/>
      <c r="O6" s="57"/>
      <c r="P6" s="57"/>
      <c r="Q6" s="57"/>
      <c r="R6" s="57"/>
      <c r="S6" s="57"/>
      <c r="T6" s="65"/>
      <c r="U6" s="66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</row>
    <row r="7" spans="1:55" ht="12.75" thickBot="1">
      <c r="A7" s="5" t="s">
        <v>48</v>
      </c>
      <c r="B7" s="6"/>
      <c r="C7" s="7"/>
      <c r="D7" s="6"/>
      <c r="E7" s="7"/>
      <c r="F7" s="6"/>
      <c r="G7" s="8"/>
      <c r="H7" s="9"/>
      <c r="I7" s="7"/>
      <c r="J7" s="6"/>
      <c r="K7" s="7"/>
      <c r="L7" s="6"/>
      <c r="M7" s="10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</row>
    <row r="8" spans="1:55" ht="13.5" customHeight="1">
      <c r="A8" s="11" t="s">
        <v>49</v>
      </c>
      <c r="B8" s="12"/>
      <c r="C8" s="13" t="s">
        <v>50</v>
      </c>
      <c r="D8" s="12"/>
      <c r="E8" s="13" t="s">
        <v>51</v>
      </c>
      <c r="F8" s="12"/>
      <c r="G8" s="13" t="s">
        <v>51</v>
      </c>
      <c r="H8" s="14"/>
      <c r="I8" s="13" t="s">
        <v>52</v>
      </c>
      <c r="J8" s="12"/>
      <c r="K8" s="13" t="s">
        <v>53</v>
      </c>
      <c r="L8" s="12"/>
      <c r="M8" s="15" t="s">
        <v>44</v>
      </c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68"/>
      <c r="AA8" s="69"/>
      <c r="AB8" s="69"/>
      <c r="AC8" s="57"/>
      <c r="AD8" s="68"/>
      <c r="AE8" s="69"/>
      <c r="AF8" s="69"/>
      <c r="AG8" s="69"/>
      <c r="AH8" s="68"/>
      <c r="AI8" s="69"/>
      <c r="AJ8" s="69"/>
      <c r="AK8" s="69"/>
      <c r="AL8" s="68"/>
      <c r="AM8" s="69"/>
      <c r="AN8" s="69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</row>
    <row r="9" spans="1:55" ht="11.25" customHeight="1" thickBot="1">
      <c r="A9" s="16"/>
      <c r="B9" s="17"/>
      <c r="C9" s="18" t="s">
        <v>54</v>
      </c>
      <c r="D9" s="17"/>
      <c r="E9" s="19" t="s">
        <v>54</v>
      </c>
      <c r="F9" s="20"/>
      <c r="G9" s="21" t="s">
        <v>61</v>
      </c>
      <c r="H9" s="14"/>
      <c r="I9" s="22" t="s">
        <v>54</v>
      </c>
      <c r="J9" s="20"/>
      <c r="K9" s="19" t="s">
        <v>54</v>
      </c>
      <c r="L9" s="20"/>
      <c r="M9" s="23" t="s">
        <v>54</v>
      </c>
      <c r="N9" s="57"/>
      <c r="O9" s="57"/>
      <c r="P9" s="57"/>
      <c r="Q9" s="70"/>
      <c r="R9" s="71"/>
      <c r="S9" s="72"/>
      <c r="T9" s="72"/>
      <c r="U9" s="72"/>
      <c r="V9" s="72"/>
      <c r="W9" s="70"/>
      <c r="X9" s="57"/>
      <c r="Y9" s="57"/>
      <c r="Z9" s="73"/>
      <c r="AA9" s="73"/>
      <c r="AB9" s="73"/>
      <c r="AC9" s="57"/>
      <c r="AD9" s="73"/>
      <c r="AE9" s="73"/>
      <c r="AF9" s="73"/>
      <c r="AG9" s="57"/>
      <c r="AH9" s="73"/>
      <c r="AI9" s="73"/>
      <c r="AJ9" s="73"/>
      <c r="AK9" s="57"/>
      <c r="AL9" s="73"/>
      <c r="AM9" s="73"/>
      <c r="AN9" s="73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</row>
    <row r="10" spans="1:55" ht="12" customHeight="1">
      <c r="A10" s="24" t="s">
        <v>0</v>
      </c>
      <c r="B10" s="25"/>
      <c r="C10" s="26">
        <v>28255</v>
      </c>
      <c r="D10" s="25"/>
      <c r="E10" s="26">
        <v>20844</v>
      </c>
      <c r="F10" s="27"/>
      <c r="G10" s="28"/>
      <c r="H10" s="29"/>
      <c r="I10" s="30">
        <v>13321.819426255555</v>
      </c>
      <c r="J10" s="31"/>
      <c r="K10" s="32"/>
      <c r="L10" s="25"/>
      <c r="M10" s="28">
        <f>+C10+E10+I10+K10+G10</f>
        <v>62420.819426255555</v>
      </c>
      <c r="N10" s="57"/>
      <c r="O10" s="57"/>
      <c r="P10" s="57"/>
      <c r="Q10" s="57"/>
      <c r="R10" s="74"/>
      <c r="S10" s="75"/>
      <c r="T10" s="57"/>
      <c r="U10" s="76"/>
      <c r="V10" s="57"/>
      <c r="W10" s="77"/>
      <c r="X10" s="57"/>
      <c r="Y10" s="57"/>
      <c r="Z10" s="26"/>
      <c r="AA10" s="26"/>
      <c r="AB10" s="26"/>
      <c r="AC10" s="57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</row>
    <row r="11" spans="1:55" ht="12" customHeight="1">
      <c r="A11" s="33" t="s">
        <v>1</v>
      </c>
      <c r="B11" s="34"/>
      <c r="C11" s="26">
        <v>6816</v>
      </c>
      <c r="D11" s="34"/>
      <c r="E11" s="26">
        <v>5029</v>
      </c>
      <c r="F11" s="27"/>
      <c r="G11" s="28"/>
      <c r="H11" s="29"/>
      <c r="I11" s="30">
        <v>3213.8116552979823</v>
      </c>
      <c r="J11" s="27"/>
      <c r="K11" s="35"/>
      <c r="L11" s="34"/>
      <c r="M11" s="28">
        <f t="shared" ref="M11:M60" si="0">+C11+E11+I11+K11+G11</f>
        <v>15058.811655297983</v>
      </c>
      <c r="N11" s="57"/>
      <c r="O11" s="57"/>
      <c r="P11" s="57"/>
      <c r="Q11" s="57"/>
      <c r="R11" s="74"/>
      <c r="S11" s="75"/>
      <c r="T11" s="57"/>
      <c r="U11" s="76"/>
      <c r="V11" s="57"/>
      <c r="W11" s="78"/>
      <c r="X11" s="57"/>
      <c r="Y11" s="57"/>
      <c r="Z11" s="26"/>
      <c r="AA11" s="26"/>
      <c r="AB11" s="26"/>
      <c r="AC11" s="57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</row>
    <row r="12" spans="1:55" ht="12" customHeight="1">
      <c r="A12" s="33" t="s">
        <v>2</v>
      </c>
      <c r="B12" s="34"/>
      <c r="C12" s="26">
        <v>18645</v>
      </c>
      <c r="D12" s="34"/>
      <c r="E12" s="26">
        <v>13754</v>
      </c>
      <c r="F12" s="27"/>
      <c r="G12" s="28"/>
      <c r="H12" s="29"/>
      <c r="I12" s="30">
        <v>8790.6259406616773</v>
      </c>
      <c r="J12" s="27"/>
      <c r="K12" s="35"/>
      <c r="L12" s="34"/>
      <c r="M12" s="28">
        <f t="shared" si="0"/>
        <v>41189.625940661674</v>
      </c>
      <c r="N12" s="57"/>
      <c r="O12" s="57"/>
      <c r="P12" s="57"/>
      <c r="Q12" s="57"/>
      <c r="R12" s="74"/>
      <c r="S12" s="75"/>
      <c r="T12" s="57"/>
      <c r="U12" s="76"/>
      <c r="V12" s="57"/>
      <c r="W12" s="78"/>
      <c r="X12" s="57"/>
      <c r="Y12" s="57"/>
      <c r="Z12" s="26"/>
      <c r="AA12" s="26"/>
      <c r="AB12" s="26"/>
      <c r="AC12" s="57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</row>
    <row r="13" spans="1:55" ht="12" customHeight="1">
      <c r="A13" s="33" t="s">
        <v>3</v>
      </c>
      <c r="B13" s="34"/>
      <c r="C13" s="26">
        <v>20538</v>
      </c>
      <c r="D13" s="34"/>
      <c r="E13" s="26">
        <v>15151</v>
      </c>
      <c r="F13" s="27"/>
      <c r="G13" s="28"/>
      <c r="H13" s="29"/>
      <c r="I13" s="30">
        <v>9683.0199270940429</v>
      </c>
      <c r="J13" s="27"/>
      <c r="K13" s="35"/>
      <c r="L13" s="34"/>
      <c r="M13" s="28">
        <f t="shared" si="0"/>
        <v>45372.019927094043</v>
      </c>
      <c r="N13" s="57"/>
      <c r="O13" s="57"/>
      <c r="P13" s="57"/>
      <c r="Q13" s="57"/>
      <c r="R13" s="74"/>
      <c r="S13" s="75"/>
      <c r="T13" s="57"/>
      <c r="U13" s="76"/>
      <c r="V13" s="57"/>
      <c r="W13" s="78"/>
      <c r="X13" s="57"/>
      <c r="Y13" s="57"/>
      <c r="Z13" s="26"/>
      <c r="AA13" s="26"/>
      <c r="AB13" s="26"/>
      <c r="AC13" s="57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</row>
    <row r="14" spans="1:55" ht="12" customHeight="1" thickBot="1">
      <c r="A14" s="33" t="s">
        <v>4</v>
      </c>
      <c r="B14" s="34"/>
      <c r="C14" s="36">
        <v>18958</v>
      </c>
      <c r="D14" s="34"/>
      <c r="E14" s="36">
        <v>13985</v>
      </c>
      <c r="F14" s="34"/>
      <c r="G14" s="37"/>
      <c r="H14" s="29"/>
      <c r="I14" s="38">
        <v>8938.3523416558892</v>
      </c>
      <c r="J14" s="27"/>
      <c r="K14" s="39"/>
      <c r="L14" s="34"/>
      <c r="M14" s="37">
        <f t="shared" si="0"/>
        <v>41881.352341655889</v>
      </c>
      <c r="N14" s="57"/>
      <c r="O14" s="57"/>
      <c r="P14" s="57"/>
      <c r="Q14" s="57"/>
      <c r="R14" s="74"/>
      <c r="S14" s="75"/>
      <c r="T14" s="57"/>
      <c r="U14" s="76"/>
      <c r="V14" s="57"/>
      <c r="W14" s="78"/>
      <c r="X14" s="57"/>
      <c r="Y14" s="57"/>
      <c r="Z14" s="26"/>
      <c r="AA14" s="26"/>
      <c r="AB14" s="26"/>
      <c r="AC14" s="57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</row>
    <row r="15" spans="1:55" ht="12" customHeight="1">
      <c r="A15" s="40" t="s">
        <v>5</v>
      </c>
      <c r="B15" s="25"/>
      <c r="C15" s="26">
        <v>7756</v>
      </c>
      <c r="D15" s="25"/>
      <c r="E15" s="26">
        <v>5721</v>
      </c>
      <c r="F15" s="31"/>
      <c r="G15" s="28"/>
      <c r="H15" s="41"/>
      <c r="I15" s="30">
        <v>3656.6907053000996</v>
      </c>
      <c r="J15" s="25"/>
      <c r="K15" s="35"/>
      <c r="L15" s="25"/>
      <c r="M15" s="28">
        <f t="shared" si="0"/>
        <v>17133.690705300098</v>
      </c>
      <c r="N15" s="57"/>
      <c r="O15" s="57"/>
      <c r="P15" s="57"/>
      <c r="Q15" s="57"/>
      <c r="R15" s="74"/>
      <c r="S15" s="75"/>
      <c r="T15" s="57"/>
      <c r="U15" s="76"/>
      <c r="V15" s="57"/>
      <c r="W15" s="78"/>
      <c r="X15" s="57"/>
      <c r="Y15" s="57"/>
      <c r="Z15" s="26"/>
      <c r="AA15" s="26"/>
      <c r="AB15" s="26"/>
      <c r="AC15" s="57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</row>
    <row r="16" spans="1:55" ht="12" customHeight="1">
      <c r="A16" s="33" t="s">
        <v>55</v>
      </c>
      <c r="B16" s="34"/>
      <c r="C16" s="26">
        <v>48278</v>
      </c>
      <c r="D16" s="34"/>
      <c r="E16" s="26">
        <v>35615</v>
      </c>
      <c r="F16" s="27"/>
      <c r="G16" s="28"/>
      <c r="H16" s="29"/>
      <c r="I16" s="30">
        <v>22762.268838392767</v>
      </c>
      <c r="J16" s="27"/>
      <c r="K16" s="35"/>
      <c r="L16" s="34"/>
      <c r="M16" s="28">
        <f t="shared" si="0"/>
        <v>106655.26883839277</v>
      </c>
      <c r="N16" s="57"/>
      <c r="O16" s="57"/>
      <c r="P16" s="57"/>
      <c r="Q16" s="57"/>
      <c r="R16" s="74"/>
      <c r="S16" s="75"/>
      <c r="T16" s="57"/>
      <c r="U16" s="76"/>
      <c r="V16" s="57"/>
      <c r="W16" s="78"/>
      <c r="X16" s="57"/>
      <c r="Y16" s="57"/>
      <c r="Z16" s="26"/>
      <c r="AA16" s="26"/>
      <c r="AB16" s="26"/>
      <c r="AC16" s="57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</row>
    <row r="17" spans="1:55" ht="12" customHeight="1">
      <c r="A17" s="33" t="s">
        <v>56</v>
      </c>
      <c r="B17" s="34"/>
      <c r="C17" s="26">
        <v>51699</v>
      </c>
      <c r="D17" s="34"/>
      <c r="E17" s="26">
        <v>38139</v>
      </c>
      <c r="F17" s="27"/>
      <c r="G17" s="28"/>
      <c r="H17" s="29"/>
      <c r="I17" s="30">
        <v>24375.07455759915</v>
      </c>
      <c r="J17" s="27"/>
      <c r="K17" s="35"/>
      <c r="L17" s="34"/>
      <c r="M17" s="28">
        <f t="shared" si="0"/>
        <v>114213.07455759915</v>
      </c>
      <c r="N17" s="57"/>
      <c r="O17" s="57"/>
      <c r="P17" s="57"/>
      <c r="Q17" s="57"/>
      <c r="R17" s="74"/>
      <c r="S17" s="75"/>
      <c r="T17" s="57"/>
      <c r="U17" s="76"/>
      <c r="V17" s="57"/>
      <c r="W17" s="78"/>
      <c r="X17" s="57"/>
      <c r="Y17" s="57"/>
      <c r="Z17" s="26"/>
      <c r="AA17" s="26"/>
      <c r="AB17" s="26"/>
      <c r="AC17" s="57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</row>
    <row r="18" spans="1:55" ht="12" customHeight="1">
      <c r="A18" s="33" t="s">
        <v>6</v>
      </c>
      <c r="B18" s="34"/>
      <c r="C18" s="26">
        <v>31822</v>
      </c>
      <c r="D18" s="34"/>
      <c r="E18" s="26">
        <v>23475</v>
      </c>
      <c r="F18" s="27"/>
      <c r="G18" s="28"/>
      <c r="H18" s="29"/>
      <c r="I18" s="30">
        <v>15003.20437900763</v>
      </c>
      <c r="J18" s="34"/>
      <c r="K18" s="35"/>
      <c r="L18" s="34"/>
      <c r="M18" s="28">
        <f t="shared" si="0"/>
        <v>70300.204379007628</v>
      </c>
      <c r="N18" s="57"/>
      <c r="O18" s="57"/>
      <c r="P18" s="57"/>
      <c r="Q18" s="57"/>
      <c r="R18" s="74"/>
      <c r="S18" s="75"/>
      <c r="T18" s="57"/>
      <c r="U18" s="76"/>
      <c r="V18" s="57"/>
      <c r="W18" s="78"/>
      <c r="X18" s="57"/>
      <c r="Y18" s="57"/>
      <c r="Z18" s="26"/>
      <c r="AA18" s="26"/>
      <c r="AB18" s="26"/>
      <c r="AC18" s="57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</row>
    <row r="19" spans="1:55" ht="12" customHeight="1" thickBot="1">
      <c r="A19" s="33" t="s">
        <v>7</v>
      </c>
      <c r="B19" s="34"/>
      <c r="C19" s="36">
        <v>20202</v>
      </c>
      <c r="D19" s="34"/>
      <c r="E19" s="36">
        <v>14903</v>
      </c>
      <c r="F19" s="34"/>
      <c r="G19" s="37"/>
      <c r="H19" s="29"/>
      <c r="I19" s="38">
        <v>9524.7496550258438</v>
      </c>
      <c r="J19" s="27"/>
      <c r="K19" s="39"/>
      <c r="L19" s="34"/>
      <c r="M19" s="37">
        <f t="shared" si="0"/>
        <v>44629.749655025844</v>
      </c>
      <c r="N19" s="57"/>
      <c r="O19" s="57"/>
      <c r="P19" s="57"/>
      <c r="Q19" s="57"/>
      <c r="R19" s="74"/>
      <c r="S19" s="75"/>
      <c r="T19" s="57"/>
      <c r="U19" s="76"/>
      <c r="V19" s="57"/>
      <c r="W19" s="78"/>
      <c r="X19" s="57"/>
      <c r="Y19" s="57"/>
      <c r="Z19" s="26"/>
      <c r="AA19" s="26"/>
      <c r="AB19" s="26"/>
      <c r="AC19" s="57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</row>
    <row r="20" spans="1:55" ht="12" customHeight="1">
      <c r="A20" s="40" t="s">
        <v>8</v>
      </c>
      <c r="B20" s="25"/>
      <c r="C20" s="26">
        <v>211579</v>
      </c>
      <c r="D20" s="25"/>
      <c r="E20" s="26">
        <v>156083</v>
      </c>
      <c r="F20" s="31"/>
      <c r="G20" s="28"/>
      <c r="H20" s="41"/>
      <c r="I20" s="30">
        <v>99755.279568563798</v>
      </c>
      <c r="J20" s="25"/>
      <c r="K20" s="35"/>
      <c r="L20" s="25"/>
      <c r="M20" s="28">
        <f t="shared" si="0"/>
        <v>467417.2795685638</v>
      </c>
      <c r="N20" s="57"/>
      <c r="O20" s="57"/>
      <c r="P20" s="57"/>
      <c r="Q20" s="57"/>
      <c r="R20" s="74"/>
      <c r="S20" s="75"/>
      <c r="T20" s="57"/>
      <c r="U20" s="76"/>
      <c r="V20" s="57"/>
      <c r="W20" s="78"/>
      <c r="X20" s="57"/>
      <c r="Y20" s="57"/>
      <c r="Z20" s="26"/>
      <c r="AA20" s="26"/>
      <c r="AB20" s="26"/>
      <c r="AC20" s="57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</row>
    <row r="21" spans="1:55" ht="12" customHeight="1">
      <c r="A21" s="33" t="s">
        <v>9</v>
      </c>
      <c r="B21" s="34"/>
      <c r="C21" s="26">
        <v>19291</v>
      </c>
      <c r="D21" s="34"/>
      <c r="E21" s="26">
        <v>14231</v>
      </c>
      <c r="F21" s="27"/>
      <c r="G21" s="28"/>
      <c r="H21" s="29"/>
      <c r="I21" s="30">
        <v>9095.4935090630024</v>
      </c>
      <c r="J21" s="27"/>
      <c r="K21" s="35"/>
      <c r="L21" s="34"/>
      <c r="M21" s="28">
        <f t="shared" si="0"/>
        <v>42617.493509063002</v>
      </c>
      <c r="N21" s="57"/>
      <c r="O21" s="57"/>
      <c r="P21" s="57"/>
      <c r="Q21" s="57"/>
      <c r="R21" s="74"/>
      <c r="S21" s="75"/>
      <c r="T21" s="57"/>
      <c r="U21" s="76"/>
      <c r="V21" s="57"/>
      <c r="W21" s="78"/>
      <c r="X21" s="57"/>
      <c r="Y21" s="57"/>
      <c r="Z21" s="26"/>
      <c r="AA21" s="26"/>
      <c r="AB21" s="26"/>
      <c r="AC21" s="57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</row>
    <row r="22" spans="1:55" ht="12" customHeight="1">
      <c r="A22" s="33" t="s">
        <v>10</v>
      </c>
      <c r="B22" s="34"/>
      <c r="C22" s="26">
        <v>22725</v>
      </c>
      <c r="D22" s="34"/>
      <c r="E22" s="26">
        <v>16765</v>
      </c>
      <c r="F22" s="27"/>
      <c r="G22" s="28"/>
      <c r="H22" s="29"/>
      <c r="I22" s="30">
        <v>10714.553345083166</v>
      </c>
      <c r="J22" s="27"/>
      <c r="K22" s="35"/>
      <c r="L22" s="34"/>
      <c r="M22" s="28">
        <f t="shared" si="0"/>
        <v>50204.553345083164</v>
      </c>
      <c r="N22" s="57"/>
      <c r="O22" s="57"/>
      <c r="P22" s="57"/>
      <c r="Q22" s="57"/>
      <c r="R22" s="74"/>
      <c r="S22" s="75"/>
      <c r="T22" s="57"/>
      <c r="U22" s="76"/>
      <c r="V22" s="57"/>
      <c r="W22" s="78"/>
      <c r="X22" s="57"/>
      <c r="Y22" s="57"/>
      <c r="Z22" s="26"/>
      <c r="AA22" s="26"/>
      <c r="AB22" s="26"/>
      <c r="AC22" s="57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</row>
    <row r="23" spans="1:55" ht="12" customHeight="1">
      <c r="A23" s="33" t="s">
        <v>11</v>
      </c>
      <c r="B23" s="34"/>
      <c r="C23" s="26">
        <v>15120</v>
      </c>
      <c r="D23" s="34"/>
      <c r="E23" s="26">
        <v>11154</v>
      </c>
      <c r="F23" s="27"/>
      <c r="G23" s="28"/>
      <c r="H23" s="29"/>
      <c r="I23" s="30">
        <v>7128.9213268342537</v>
      </c>
      <c r="J23" s="27"/>
      <c r="K23" s="26"/>
      <c r="L23" s="34"/>
      <c r="M23" s="28">
        <f t="shared" si="0"/>
        <v>33402.921326834257</v>
      </c>
      <c r="N23" s="57"/>
      <c r="O23" s="57"/>
      <c r="P23" s="57"/>
      <c r="Q23" s="57"/>
      <c r="R23" s="74"/>
      <c r="S23" s="75"/>
      <c r="T23" s="57"/>
      <c r="U23" s="76"/>
      <c r="V23" s="57"/>
      <c r="W23" s="78"/>
      <c r="X23" s="57"/>
      <c r="Y23" s="57"/>
      <c r="Z23" s="26"/>
      <c r="AA23" s="26"/>
      <c r="AB23" s="26"/>
      <c r="AC23" s="57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</row>
    <row r="24" spans="1:55" ht="12" customHeight="1" thickBot="1">
      <c r="A24" s="42" t="s">
        <v>12</v>
      </c>
      <c r="B24" s="34"/>
      <c r="C24" s="36">
        <v>18454</v>
      </c>
      <c r="D24" s="34"/>
      <c r="E24" s="36">
        <v>13613</v>
      </c>
      <c r="F24" s="34"/>
      <c r="G24" s="37"/>
      <c r="H24" s="29"/>
      <c r="I24" s="38">
        <v>8700.6340277073868</v>
      </c>
      <c r="J24" s="27"/>
      <c r="K24" s="39"/>
      <c r="L24" s="34"/>
      <c r="M24" s="37">
        <f t="shared" si="0"/>
        <v>40767.63402770739</v>
      </c>
      <c r="N24" s="57"/>
      <c r="O24" s="57"/>
      <c r="P24" s="57"/>
      <c r="Q24" s="57"/>
      <c r="R24" s="74"/>
      <c r="S24" s="75"/>
      <c r="T24" s="57"/>
      <c r="U24" s="76"/>
      <c r="V24" s="57"/>
      <c r="W24" s="78"/>
      <c r="X24" s="57"/>
      <c r="Y24" s="57"/>
      <c r="Z24" s="26"/>
      <c r="AA24" s="26"/>
      <c r="AB24" s="26"/>
      <c r="AC24" s="57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</row>
    <row r="25" spans="1:55" ht="12" customHeight="1">
      <c r="A25" s="33" t="s">
        <v>13</v>
      </c>
      <c r="B25" s="25"/>
      <c r="C25" s="26">
        <v>194540</v>
      </c>
      <c r="D25" s="25"/>
      <c r="E25" s="26">
        <v>143513</v>
      </c>
      <c r="F25" s="31"/>
      <c r="G25" s="28"/>
      <c r="H25" s="41"/>
      <c r="I25" s="30">
        <v>91721.642707762774</v>
      </c>
      <c r="J25" s="25"/>
      <c r="K25" s="43"/>
      <c r="L25" s="25"/>
      <c r="M25" s="28">
        <f t="shared" si="0"/>
        <v>429774.64270776277</v>
      </c>
      <c r="N25" s="57"/>
      <c r="O25" s="57"/>
      <c r="P25" s="57"/>
      <c r="Q25" s="57"/>
      <c r="R25" s="74"/>
      <c r="S25" s="75"/>
      <c r="T25" s="57"/>
      <c r="U25" s="76"/>
      <c r="V25" s="57"/>
      <c r="W25" s="78"/>
      <c r="X25" s="57"/>
      <c r="Y25" s="57"/>
      <c r="Z25" s="26"/>
      <c r="AA25" s="26"/>
      <c r="AB25" s="26"/>
      <c r="AC25" s="57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</row>
    <row r="26" spans="1:55" ht="12" customHeight="1">
      <c r="A26" s="33" t="s">
        <v>14</v>
      </c>
      <c r="B26" s="34"/>
      <c r="C26" s="26">
        <v>19808</v>
      </c>
      <c r="D26" s="34"/>
      <c r="E26" s="26">
        <v>14612</v>
      </c>
      <c r="F26" s="27"/>
      <c r="G26" s="28"/>
      <c r="H26" s="29"/>
      <c r="I26" s="30">
        <v>9339.1457572123309</v>
      </c>
      <c r="J26" s="27"/>
      <c r="K26" s="35"/>
      <c r="L26" s="34"/>
      <c r="M26" s="28">
        <f t="shared" si="0"/>
        <v>43759.145757212333</v>
      </c>
      <c r="N26" s="57"/>
      <c r="O26" s="57"/>
      <c r="P26" s="57"/>
      <c r="Q26" s="57"/>
      <c r="R26" s="74"/>
      <c r="S26" s="75"/>
      <c r="T26" s="57"/>
      <c r="U26" s="76"/>
      <c r="V26" s="57"/>
      <c r="W26" s="78"/>
      <c r="X26" s="57"/>
      <c r="Y26" s="57"/>
      <c r="Z26" s="26"/>
      <c r="AA26" s="26"/>
      <c r="AB26" s="26"/>
      <c r="AC26" s="57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</row>
    <row r="27" spans="1:55" ht="12" customHeight="1">
      <c r="A27" s="33" t="s">
        <v>15</v>
      </c>
      <c r="B27" s="34"/>
      <c r="C27" s="26">
        <v>10781</v>
      </c>
      <c r="D27" s="34"/>
      <c r="E27" s="26">
        <v>7953</v>
      </c>
      <c r="F27" s="27"/>
      <c r="G27" s="28"/>
      <c r="H27" s="29"/>
      <c r="I27" s="30">
        <v>5082.9975886036473</v>
      </c>
      <c r="J27" s="27"/>
      <c r="K27" s="35"/>
      <c r="L27" s="34"/>
      <c r="M27" s="28">
        <f t="shared" si="0"/>
        <v>23816.997588603648</v>
      </c>
      <c r="N27" s="57"/>
      <c r="O27" s="57"/>
      <c r="P27" s="57"/>
      <c r="Q27" s="57"/>
      <c r="R27" s="74"/>
      <c r="S27" s="75"/>
      <c r="T27" s="57"/>
      <c r="U27" s="76"/>
      <c r="V27" s="57"/>
      <c r="W27" s="78"/>
      <c r="X27" s="57"/>
      <c r="Y27" s="57"/>
      <c r="Z27" s="26"/>
      <c r="AA27" s="26"/>
      <c r="AB27" s="26"/>
      <c r="AC27" s="57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</row>
    <row r="28" spans="1:55" ht="12" customHeight="1">
      <c r="A28" s="33" t="s">
        <v>16</v>
      </c>
      <c r="B28" s="34"/>
      <c r="C28" s="26">
        <v>139571</v>
      </c>
      <c r="D28" s="34"/>
      <c r="E28" s="26">
        <v>102962</v>
      </c>
      <c r="F28" s="27"/>
      <c r="G28" s="28"/>
      <c r="H28" s="29"/>
      <c r="I28" s="30">
        <v>65804.700368694859</v>
      </c>
      <c r="J28" s="27"/>
      <c r="K28" s="35"/>
      <c r="L28" s="34"/>
      <c r="M28" s="28">
        <f t="shared" si="0"/>
        <v>308337.70036869484</v>
      </c>
      <c r="N28" s="57"/>
      <c r="O28" s="57"/>
      <c r="P28" s="57"/>
      <c r="Q28" s="57"/>
      <c r="R28" s="74"/>
      <c r="S28" s="75"/>
      <c r="T28" s="57"/>
      <c r="U28" s="76"/>
      <c r="V28" s="57"/>
      <c r="W28" s="78"/>
      <c r="X28" s="57"/>
      <c r="Y28" s="57"/>
      <c r="Z28" s="26"/>
      <c r="AA28" s="26"/>
      <c r="AB28" s="26"/>
      <c r="AC28" s="57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</row>
    <row r="29" spans="1:55" ht="12" customHeight="1" thickBot="1">
      <c r="A29" s="42" t="s">
        <v>17</v>
      </c>
      <c r="B29" s="34"/>
      <c r="C29" s="36">
        <v>8311</v>
      </c>
      <c r="D29" s="34"/>
      <c r="E29" s="36">
        <v>6131</v>
      </c>
      <c r="F29" s="34"/>
      <c r="G29" s="37"/>
      <c r="H29" s="29"/>
      <c r="I29" s="38">
        <v>3918.5284183657031</v>
      </c>
      <c r="J29" s="27"/>
      <c r="K29" s="39"/>
      <c r="L29" s="34"/>
      <c r="M29" s="37">
        <f t="shared" si="0"/>
        <v>18360.528418365702</v>
      </c>
      <c r="N29" s="57"/>
      <c r="O29" s="57"/>
      <c r="P29" s="57"/>
      <c r="Q29" s="57"/>
      <c r="R29" s="74"/>
      <c r="S29" s="75"/>
      <c r="T29" s="57"/>
      <c r="U29" s="76"/>
      <c r="V29" s="57"/>
      <c r="W29" s="78"/>
      <c r="X29" s="57"/>
      <c r="Y29" s="57"/>
      <c r="Z29" s="26"/>
      <c r="AA29" s="26"/>
      <c r="AB29" s="26"/>
      <c r="AC29" s="57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</row>
    <row r="30" spans="1:55" ht="12" customHeight="1">
      <c r="A30" s="33" t="s">
        <v>18</v>
      </c>
      <c r="B30" s="25"/>
      <c r="C30" s="26">
        <v>9897</v>
      </c>
      <c r="D30" s="25"/>
      <c r="E30" s="26">
        <v>7301</v>
      </c>
      <c r="F30" s="31"/>
      <c r="G30" s="28"/>
      <c r="H30" s="41"/>
      <c r="I30" s="30">
        <v>4666.3488637144965</v>
      </c>
      <c r="J30" s="25"/>
      <c r="K30" s="35"/>
      <c r="L30" s="25"/>
      <c r="M30" s="28">
        <f t="shared" si="0"/>
        <v>21864.348863714498</v>
      </c>
      <c r="N30" s="57"/>
      <c r="O30" s="57"/>
      <c r="P30" s="57"/>
      <c r="Q30" s="57"/>
      <c r="R30" s="74"/>
      <c r="S30" s="75"/>
      <c r="T30" s="57"/>
      <c r="U30" s="76"/>
      <c r="V30" s="57"/>
      <c r="W30" s="78"/>
      <c r="X30" s="57"/>
      <c r="Y30" s="57"/>
      <c r="Z30" s="26"/>
      <c r="AA30" s="26"/>
      <c r="AB30" s="26"/>
      <c r="AC30" s="57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</row>
    <row r="31" spans="1:55" ht="12" customHeight="1">
      <c r="A31" s="33" t="s">
        <v>19</v>
      </c>
      <c r="B31" s="34"/>
      <c r="C31" s="26">
        <v>12069</v>
      </c>
      <c r="D31" s="34"/>
      <c r="E31" s="26">
        <v>8903</v>
      </c>
      <c r="F31" s="27"/>
      <c r="G31" s="28"/>
      <c r="H31" s="29"/>
      <c r="I31" s="30">
        <v>5690.2887226192879</v>
      </c>
      <c r="J31" s="27"/>
      <c r="K31" s="35"/>
      <c r="L31" s="34"/>
      <c r="M31" s="28">
        <f t="shared" si="0"/>
        <v>26662.288722619287</v>
      </c>
      <c r="N31" s="57"/>
      <c r="O31" s="57"/>
      <c r="P31" s="57"/>
      <c r="Q31" s="57"/>
      <c r="R31" s="74"/>
      <c r="S31" s="75"/>
      <c r="T31" s="57"/>
      <c r="U31" s="76"/>
      <c r="V31" s="57"/>
      <c r="W31" s="78"/>
      <c r="X31" s="57"/>
      <c r="Y31" s="57"/>
      <c r="Z31" s="26"/>
      <c r="AA31" s="26"/>
      <c r="AB31" s="26"/>
      <c r="AC31" s="57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</row>
    <row r="32" spans="1:55" ht="12" customHeight="1">
      <c r="A32" s="33" t="s">
        <v>20</v>
      </c>
      <c r="B32" s="34"/>
      <c r="C32" s="26">
        <v>29977</v>
      </c>
      <c r="D32" s="34"/>
      <c r="E32" s="26">
        <v>22114</v>
      </c>
      <c r="F32" s="27"/>
      <c r="G32" s="28"/>
      <c r="H32" s="29"/>
      <c r="I32" s="30">
        <v>14133.630634020486</v>
      </c>
      <c r="J32" s="27"/>
      <c r="K32" s="35"/>
      <c r="L32" s="34"/>
      <c r="M32" s="28">
        <f t="shared" si="0"/>
        <v>66224.63063402049</v>
      </c>
      <c r="N32" s="57"/>
      <c r="O32" s="57"/>
      <c r="P32" s="57"/>
      <c r="Q32" s="57"/>
      <c r="R32" s="74"/>
      <c r="S32" s="75"/>
      <c r="T32" s="57"/>
      <c r="U32" s="76"/>
      <c r="V32" s="57"/>
      <c r="W32" s="78"/>
      <c r="X32" s="57"/>
      <c r="Y32" s="57"/>
      <c r="Z32" s="26"/>
      <c r="AA32" s="26"/>
      <c r="AB32" s="26"/>
      <c r="AC32" s="57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</row>
    <row r="33" spans="1:55" ht="12" customHeight="1">
      <c r="A33" s="33" t="s">
        <v>21</v>
      </c>
      <c r="B33" s="34"/>
      <c r="C33" s="26">
        <v>31232</v>
      </c>
      <c r="D33" s="34"/>
      <c r="E33" s="26">
        <v>23040</v>
      </c>
      <c r="F33" s="27"/>
      <c r="G33" s="28"/>
      <c r="H33" s="29"/>
      <c r="I33" s="30">
        <v>14725.253094470878</v>
      </c>
      <c r="J33" s="27"/>
      <c r="K33" s="35"/>
      <c r="L33" s="34"/>
      <c r="M33" s="28">
        <f t="shared" si="0"/>
        <v>68997.253094470885</v>
      </c>
      <c r="N33" s="57"/>
      <c r="O33" s="57"/>
      <c r="P33" s="57"/>
      <c r="Q33" s="57"/>
      <c r="R33" s="74"/>
      <c r="S33" s="75"/>
      <c r="T33" s="57"/>
      <c r="U33" s="76"/>
      <c r="V33" s="57"/>
      <c r="W33" s="78"/>
      <c r="X33" s="57"/>
      <c r="Y33" s="57"/>
      <c r="Z33" s="26"/>
      <c r="AA33" s="26"/>
      <c r="AB33" s="26"/>
      <c r="AC33" s="57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</row>
    <row r="34" spans="1:55" ht="12" customHeight="1" thickBot="1">
      <c r="A34" s="42" t="s">
        <v>22</v>
      </c>
      <c r="B34" s="34"/>
      <c r="C34" s="36">
        <v>13098</v>
      </c>
      <c r="D34" s="34"/>
      <c r="E34" s="36">
        <v>9662</v>
      </c>
      <c r="F34" s="34"/>
      <c r="G34" s="37"/>
      <c r="H34" s="29"/>
      <c r="I34" s="38">
        <v>6175.3509308044495</v>
      </c>
      <c r="J34" s="27"/>
      <c r="K34" s="39"/>
      <c r="L34" s="34"/>
      <c r="M34" s="37">
        <f t="shared" si="0"/>
        <v>28935.350930804449</v>
      </c>
      <c r="N34" s="57"/>
      <c r="O34" s="57"/>
      <c r="P34" s="57"/>
      <c r="Q34" s="57"/>
      <c r="R34" s="74"/>
      <c r="S34" s="75"/>
      <c r="T34" s="57"/>
      <c r="U34" s="76"/>
      <c r="V34" s="57"/>
      <c r="W34" s="78"/>
      <c r="X34" s="57"/>
      <c r="Y34" s="57"/>
      <c r="Z34" s="26"/>
      <c r="AA34" s="26"/>
      <c r="AB34" s="26"/>
      <c r="AC34" s="57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</row>
    <row r="35" spans="1:55" ht="12" customHeight="1">
      <c r="A35" s="33" t="s">
        <v>57</v>
      </c>
      <c r="B35" s="25"/>
      <c r="C35" s="26">
        <v>36994</v>
      </c>
      <c r="D35" s="25"/>
      <c r="E35" s="26">
        <v>27290</v>
      </c>
      <c r="F35" s="31"/>
      <c r="G35" s="28"/>
      <c r="H35" s="41"/>
      <c r="I35" s="30">
        <v>17441.688744208579</v>
      </c>
      <c r="J35" s="25"/>
      <c r="K35" s="35"/>
      <c r="L35" s="25"/>
      <c r="M35" s="28">
        <f t="shared" si="0"/>
        <v>81725.688744208572</v>
      </c>
      <c r="N35" s="57"/>
      <c r="O35" s="57"/>
      <c r="P35" s="57"/>
      <c r="Q35" s="57"/>
      <c r="R35" s="74"/>
      <c r="S35" s="75"/>
      <c r="T35" s="57"/>
      <c r="U35" s="76"/>
      <c r="V35" s="57"/>
      <c r="W35" s="78"/>
      <c r="X35" s="57"/>
      <c r="Y35" s="57"/>
      <c r="Z35" s="26"/>
      <c r="AA35" s="26"/>
      <c r="AB35" s="26"/>
      <c r="AC35" s="57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</row>
    <row r="36" spans="1:55" ht="12" customHeight="1">
      <c r="A36" s="33" t="s">
        <v>23</v>
      </c>
      <c r="B36" s="34"/>
      <c r="C36" s="26">
        <v>76151</v>
      </c>
      <c r="D36" s="34"/>
      <c r="E36" s="26">
        <v>56177</v>
      </c>
      <c r="F36" s="27"/>
      <c r="G36" s="28"/>
      <c r="H36" s="29"/>
      <c r="I36" s="30">
        <v>35903.721310853653</v>
      </c>
      <c r="J36" s="27"/>
      <c r="K36" s="35"/>
      <c r="L36" s="34"/>
      <c r="M36" s="28">
        <f t="shared" si="0"/>
        <v>168231.72131085367</v>
      </c>
      <c r="N36" s="57"/>
      <c r="O36" s="57"/>
      <c r="P36" s="57"/>
      <c r="Q36" s="57"/>
      <c r="R36" s="74"/>
      <c r="S36" s="75"/>
      <c r="T36" s="57"/>
      <c r="U36" s="76"/>
      <c r="V36" s="57"/>
      <c r="W36" s="78"/>
      <c r="X36" s="57"/>
      <c r="Y36" s="57"/>
      <c r="Z36" s="26"/>
      <c r="AA36" s="26"/>
      <c r="AB36" s="26"/>
      <c r="AC36" s="57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</row>
    <row r="37" spans="1:55" ht="12" customHeight="1">
      <c r="A37" s="33" t="s">
        <v>58</v>
      </c>
      <c r="B37" s="34"/>
      <c r="C37" s="26">
        <v>44235</v>
      </c>
      <c r="D37" s="34"/>
      <c r="E37" s="26">
        <v>32633</v>
      </c>
      <c r="F37" s="27"/>
      <c r="G37" s="28"/>
      <c r="H37" s="29"/>
      <c r="I37" s="30">
        <v>20856.049169289719</v>
      </c>
      <c r="J37" s="27"/>
      <c r="K37" s="35"/>
      <c r="L37" s="34"/>
      <c r="M37" s="28">
        <f t="shared" si="0"/>
        <v>97724.049169289719</v>
      </c>
      <c r="N37" s="57"/>
      <c r="O37" s="57"/>
      <c r="P37" s="57"/>
      <c r="Q37" s="57"/>
      <c r="R37" s="74"/>
      <c r="S37" s="75"/>
      <c r="T37" s="57"/>
      <c r="U37" s="76"/>
      <c r="V37" s="57"/>
      <c r="W37" s="78"/>
      <c r="X37" s="57"/>
      <c r="Y37" s="57"/>
      <c r="Z37" s="26"/>
      <c r="AA37" s="26"/>
      <c r="AB37" s="26"/>
      <c r="AC37" s="57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</row>
    <row r="38" spans="1:55" ht="12" customHeight="1">
      <c r="A38" s="33" t="s">
        <v>60</v>
      </c>
      <c r="B38" s="34"/>
      <c r="C38" s="26">
        <v>19551</v>
      </c>
      <c r="D38" s="34"/>
      <c r="E38" s="26">
        <v>14423</v>
      </c>
      <c r="F38" s="27"/>
      <c r="G38" s="28"/>
      <c r="H38" s="29"/>
      <c r="I38" s="30">
        <v>9217.9674826150476</v>
      </c>
      <c r="J38" s="27"/>
      <c r="K38" s="35"/>
      <c r="L38" s="34"/>
      <c r="M38" s="28">
        <f t="shared" si="0"/>
        <v>43191.967482615044</v>
      </c>
      <c r="N38" s="57"/>
      <c r="O38" s="57"/>
      <c r="P38" s="57"/>
      <c r="Q38" s="57"/>
      <c r="R38" s="74"/>
      <c r="S38" s="75"/>
      <c r="T38" s="57"/>
      <c r="U38" s="76"/>
      <c r="V38" s="57"/>
      <c r="W38" s="78"/>
      <c r="X38" s="57"/>
      <c r="Y38" s="57"/>
      <c r="Z38" s="26"/>
      <c r="AA38" s="26"/>
      <c r="AB38" s="26"/>
      <c r="AC38" s="57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</row>
    <row r="39" spans="1:55" ht="12" customHeight="1" thickBot="1">
      <c r="A39" s="33" t="s">
        <v>24</v>
      </c>
      <c r="B39" s="34"/>
      <c r="C39" s="36">
        <v>17033</v>
      </c>
      <c r="D39" s="34"/>
      <c r="E39" s="36">
        <v>12565</v>
      </c>
      <c r="F39" s="34"/>
      <c r="G39" s="37"/>
      <c r="H39" s="29"/>
      <c r="I39" s="38">
        <v>8030.6803709387041</v>
      </c>
      <c r="J39" s="27"/>
      <c r="K39" s="39"/>
      <c r="L39" s="34"/>
      <c r="M39" s="37">
        <f t="shared" si="0"/>
        <v>37628.680370938702</v>
      </c>
      <c r="N39" s="57"/>
      <c r="O39" s="57"/>
      <c r="P39" s="57"/>
      <c r="Q39" s="57"/>
      <c r="R39" s="74"/>
      <c r="S39" s="75"/>
      <c r="T39" s="57"/>
      <c r="U39" s="76"/>
      <c r="V39" s="57"/>
      <c r="W39" s="78"/>
      <c r="X39" s="57"/>
      <c r="Y39" s="57"/>
      <c r="Z39" s="26"/>
      <c r="AA39" s="26"/>
      <c r="AB39" s="26"/>
      <c r="AC39" s="57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</row>
    <row r="40" spans="1:55" ht="12" customHeight="1">
      <c r="A40" s="40" t="s">
        <v>25</v>
      </c>
      <c r="B40" s="25"/>
      <c r="C40" s="26">
        <v>29369</v>
      </c>
      <c r="D40" s="25"/>
      <c r="E40" s="26">
        <v>21666</v>
      </c>
      <c r="F40" s="31"/>
      <c r="G40" s="28"/>
      <c r="H40" s="41"/>
      <c r="I40" s="30">
        <v>13847.000921688817</v>
      </c>
      <c r="J40" s="25"/>
      <c r="K40" s="35"/>
      <c r="L40" s="25"/>
      <c r="M40" s="28">
        <f t="shared" si="0"/>
        <v>64882.000921688814</v>
      </c>
      <c r="N40" s="57"/>
      <c r="O40" s="57"/>
      <c r="P40" s="57"/>
      <c r="Q40" s="57"/>
      <c r="R40" s="74"/>
      <c r="S40" s="75"/>
      <c r="T40" s="57"/>
      <c r="U40" s="76"/>
      <c r="V40" s="57"/>
      <c r="W40" s="78"/>
      <c r="X40" s="57"/>
      <c r="Y40" s="57"/>
      <c r="Z40" s="26"/>
      <c r="AA40" s="26"/>
      <c r="AB40" s="26"/>
      <c r="AC40" s="57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</row>
    <row r="41" spans="1:55" ht="12" customHeight="1">
      <c r="A41" s="33" t="s">
        <v>26</v>
      </c>
      <c r="B41" s="34"/>
      <c r="C41" s="26">
        <v>93514</v>
      </c>
      <c r="D41" s="34"/>
      <c r="E41" s="26">
        <v>68985</v>
      </c>
      <c r="F41" s="27"/>
      <c r="G41" s="28"/>
      <c r="H41" s="29"/>
      <c r="I41" s="30">
        <v>44089.768789572918</v>
      </c>
      <c r="J41" s="27"/>
      <c r="K41" s="35"/>
      <c r="L41" s="34"/>
      <c r="M41" s="28">
        <f t="shared" si="0"/>
        <v>206588.76878957293</v>
      </c>
      <c r="N41" s="57"/>
      <c r="O41" s="57"/>
      <c r="P41" s="57"/>
      <c r="Q41" s="57"/>
      <c r="R41" s="74"/>
      <c r="S41" s="75"/>
      <c r="T41" s="57"/>
      <c r="U41" s="76"/>
      <c r="V41" s="57"/>
      <c r="W41" s="78"/>
      <c r="X41" s="57"/>
      <c r="Y41" s="57"/>
      <c r="Z41" s="26"/>
      <c r="AA41" s="26"/>
      <c r="AB41" s="26"/>
      <c r="AC41" s="57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</row>
    <row r="42" spans="1:55" ht="12" customHeight="1">
      <c r="A42" s="33" t="s">
        <v>27</v>
      </c>
      <c r="B42" s="34"/>
      <c r="C42" s="26">
        <v>43384</v>
      </c>
      <c r="D42" s="34"/>
      <c r="E42" s="26">
        <v>32005</v>
      </c>
      <c r="F42" s="27"/>
      <c r="G42" s="28"/>
      <c r="H42" s="29"/>
      <c r="I42" s="30">
        <v>20454.708976217</v>
      </c>
      <c r="J42" s="27"/>
      <c r="K42" s="35"/>
      <c r="L42" s="34"/>
      <c r="M42" s="28">
        <f t="shared" si="0"/>
        <v>95843.708976216993</v>
      </c>
      <c r="N42" s="57"/>
      <c r="O42" s="57"/>
      <c r="P42" s="57"/>
      <c r="Q42" s="57"/>
      <c r="R42" s="74"/>
      <c r="S42" s="75"/>
      <c r="T42" s="57"/>
      <c r="U42" s="76"/>
      <c r="V42" s="57"/>
      <c r="W42" s="78"/>
      <c r="X42" s="57"/>
      <c r="Y42" s="57"/>
      <c r="Z42" s="26"/>
      <c r="AA42" s="26"/>
      <c r="AB42" s="26"/>
      <c r="AC42" s="57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</row>
    <row r="43" spans="1:55" ht="12" customHeight="1">
      <c r="A43" s="33" t="s">
        <v>28</v>
      </c>
      <c r="B43" s="34"/>
      <c r="C43" s="26">
        <v>19341</v>
      </c>
      <c r="D43" s="34"/>
      <c r="E43" s="26">
        <v>14268</v>
      </c>
      <c r="F43" s="27"/>
      <c r="G43" s="28"/>
      <c r="H43" s="29"/>
      <c r="I43" s="30">
        <v>9118.6557117897028</v>
      </c>
      <c r="J43" s="27"/>
      <c r="K43" s="35"/>
      <c r="L43" s="34"/>
      <c r="M43" s="28">
        <f t="shared" si="0"/>
        <v>42727.655711789703</v>
      </c>
      <c r="N43" s="57"/>
      <c r="O43" s="57"/>
      <c r="P43" s="57"/>
      <c r="Q43" s="57"/>
      <c r="R43" s="74"/>
      <c r="S43" s="75"/>
      <c r="T43" s="57"/>
      <c r="U43" s="76"/>
      <c r="V43" s="57"/>
      <c r="W43" s="78"/>
      <c r="X43" s="57"/>
      <c r="Y43" s="57"/>
      <c r="Z43" s="26"/>
      <c r="AA43" s="26"/>
      <c r="AB43" s="26"/>
      <c r="AC43" s="57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</row>
    <row r="44" spans="1:55" ht="12" customHeight="1" thickBot="1">
      <c r="A44" s="33" t="s">
        <v>29</v>
      </c>
      <c r="B44" s="34"/>
      <c r="C44" s="36">
        <v>4450</v>
      </c>
      <c r="D44" s="34"/>
      <c r="E44" s="36">
        <v>3283</v>
      </c>
      <c r="F44" s="34"/>
      <c r="G44" s="37"/>
      <c r="H44" s="29"/>
      <c r="I44" s="38">
        <v>2098.0312036711312</v>
      </c>
      <c r="J44" s="27"/>
      <c r="K44" s="39"/>
      <c r="L44" s="34"/>
      <c r="M44" s="37">
        <f t="shared" si="0"/>
        <v>9831.0312036711312</v>
      </c>
      <c r="N44" s="57"/>
      <c r="O44" s="57"/>
      <c r="P44" s="57"/>
      <c r="Q44" s="57"/>
      <c r="R44" s="74"/>
      <c r="S44" s="75"/>
      <c r="T44" s="57"/>
      <c r="U44" s="76"/>
      <c r="V44" s="57"/>
      <c r="W44" s="78"/>
      <c r="X44" s="57"/>
      <c r="Y44" s="57"/>
      <c r="Z44" s="26"/>
      <c r="AA44" s="26"/>
      <c r="AB44" s="26"/>
      <c r="AC44" s="57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</row>
    <row r="45" spans="1:55" ht="12" customHeight="1">
      <c r="A45" s="40" t="s">
        <v>30</v>
      </c>
      <c r="B45" s="25"/>
      <c r="C45" s="26">
        <v>4195</v>
      </c>
      <c r="D45" s="25"/>
      <c r="E45" s="26">
        <v>3095</v>
      </c>
      <c r="F45" s="31"/>
      <c r="G45" s="28"/>
      <c r="H45" s="41"/>
      <c r="I45" s="30">
        <v>1978.0520545590553</v>
      </c>
      <c r="J45" s="25"/>
      <c r="K45" s="43"/>
      <c r="L45" s="25"/>
      <c r="M45" s="28">
        <f t="shared" si="0"/>
        <v>9268.0520545590553</v>
      </c>
      <c r="N45" s="57"/>
      <c r="O45" s="57"/>
      <c r="P45" s="57"/>
      <c r="Q45" s="57"/>
      <c r="R45" s="74"/>
      <c r="S45" s="75"/>
      <c r="T45" s="57"/>
      <c r="U45" s="76"/>
      <c r="V45" s="57"/>
      <c r="W45" s="78"/>
      <c r="X45" s="57"/>
      <c r="Y45" s="57"/>
      <c r="Z45" s="26"/>
      <c r="AA45" s="26"/>
      <c r="AB45" s="26"/>
      <c r="AC45" s="57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</row>
    <row r="46" spans="1:55" ht="12" customHeight="1">
      <c r="A46" s="33" t="s">
        <v>31</v>
      </c>
      <c r="B46" s="34"/>
      <c r="C46" s="26">
        <v>21798</v>
      </c>
      <c r="D46" s="34"/>
      <c r="E46" s="26">
        <v>16080</v>
      </c>
      <c r="F46" s="27"/>
      <c r="G46" s="28"/>
      <c r="H46" s="29"/>
      <c r="I46" s="30">
        <v>10277.194878804567</v>
      </c>
      <c r="J46" s="27"/>
      <c r="K46" s="35"/>
      <c r="L46" s="34"/>
      <c r="M46" s="28">
        <f t="shared" si="0"/>
        <v>48155.19487880457</v>
      </c>
      <c r="N46" s="57"/>
      <c r="O46" s="57"/>
      <c r="P46" s="57"/>
      <c r="Q46" s="57"/>
      <c r="R46" s="74"/>
      <c r="S46" s="75"/>
      <c r="T46" s="57"/>
      <c r="U46" s="76"/>
      <c r="V46" s="57"/>
      <c r="W46" s="78"/>
      <c r="X46" s="57"/>
      <c r="Y46" s="57"/>
      <c r="Z46" s="26"/>
      <c r="AA46" s="26"/>
      <c r="AB46" s="26"/>
      <c r="AC46" s="57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</row>
    <row r="47" spans="1:55" ht="12" customHeight="1">
      <c r="A47" s="33" t="s">
        <v>32</v>
      </c>
      <c r="B47" s="34"/>
      <c r="C47" s="26">
        <v>41314</v>
      </c>
      <c r="D47" s="34"/>
      <c r="E47" s="26">
        <v>30478</v>
      </c>
      <c r="F47" s="27"/>
      <c r="G47" s="28"/>
      <c r="H47" s="29"/>
      <c r="I47" s="30">
        <v>19478.822588769814</v>
      </c>
      <c r="J47" s="27"/>
      <c r="K47" s="35"/>
      <c r="L47" s="34"/>
      <c r="M47" s="28">
        <f t="shared" si="0"/>
        <v>91270.822588769806</v>
      </c>
      <c r="N47" s="57"/>
      <c r="O47" s="57"/>
      <c r="P47" s="57"/>
      <c r="Q47" s="57"/>
      <c r="R47" s="74"/>
      <c r="S47" s="75"/>
      <c r="T47" s="57"/>
      <c r="U47" s="76"/>
      <c r="V47" s="57"/>
      <c r="W47" s="78"/>
      <c r="X47" s="57"/>
      <c r="Y47" s="57"/>
      <c r="Z47" s="26"/>
      <c r="AA47" s="26"/>
      <c r="AB47" s="26"/>
      <c r="AC47" s="57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</row>
    <row r="48" spans="1:55" ht="12" customHeight="1">
      <c r="A48" s="33" t="s">
        <v>33</v>
      </c>
      <c r="B48" s="34"/>
      <c r="C48" s="26">
        <v>39746</v>
      </c>
      <c r="D48" s="34"/>
      <c r="E48" s="26">
        <v>29321</v>
      </c>
      <c r="F48" s="27"/>
      <c r="G48" s="28"/>
      <c r="H48" s="29"/>
      <c r="I48" s="30">
        <v>18739.507184344566</v>
      </c>
      <c r="J48" s="27"/>
      <c r="K48" s="35"/>
      <c r="L48" s="34"/>
      <c r="M48" s="28">
        <f t="shared" si="0"/>
        <v>87806.507184344562</v>
      </c>
      <c r="N48" s="57"/>
      <c r="O48" s="57"/>
      <c r="P48" s="57"/>
      <c r="Q48" s="57"/>
      <c r="R48" s="74"/>
      <c r="S48" s="75"/>
      <c r="T48" s="57"/>
      <c r="U48" s="76"/>
      <c r="V48" s="57"/>
      <c r="W48" s="78"/>
      <c r="X48" s="57"/>
      <c r="Y48" s="57"/>
      <c r="Z48" s="26"/>
      <c r="AA48" s="26"/>
      <c r="AB48" s="26"/>
      <c r="AC48" s="57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</row>
    <row r="49" spans="1:55" ht="12" customHeight="1" thickBot="1">
      <c r="A49" s="33" t="s">
        <v>34</v>
      </c>
      <c r="B49" s="34"/>
      <c r="C49" s="36">
        <v>21153</v>
      </c>
      <c r="D49" s="34"/>
      <c r="E49" s="36">
        <v>15605</v>
      </c>
      <c r="F49" s="34"/>
      <c r="G49" s="37"/>
      <c r="H49" s="29"/>
      <c r="I49" s="38">
        <v>9973.1980534934301</v>
      </c>
      <c r="J49" s="27"/>
      <c r="K49" s="39"/>
      <c r="L49" s="34"/>
      <c r="M49" s="37">
        <f t="shared" si="0"/>
        <v>46731.198053493426</v>
      </c>
      <c r="N49" s="57"/>
      <c r="O49" s="57"/>
      <c r="P49" s="57"/>
      <c r="Q49" s="57"/>
      <c r="R49" s="74"/>
      <c r="S49" s="75"/>
      <c r="T49" s="57"/>
      <c r="U49" s="76"/>
      <c r="V49" s="57"/>
      <c r="W49" s="78"/>
      <c r="X49" s="57"/>
      <c r="Y49" s="57"/>
      <c r="Z49" s="26"/>
      <c r="AA49" s="26"/>
      <c r="AB49" s="26"/>
      <c r="AC49" s="57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7"/>
    </row>
    <row r="50" spans="1:55" ht="12" customHeight="1">
      <c r="A50" s="40" t="s">
        <v>35</v>
      </c>
      <c r="B50" s="25"/>
      <c r="C50" s="26">
        <v>55079</v>
      </c>
      <c r="D50" s="25"/>
      <c r="E50" s="26">
        <v>40632</v>
      </c>
      <c r="F50" s="31"/>
      <c r="G50" s="28"/>
      <c r="H50" s="41"/>
      <c r="I50" s="30">
        <v>25968.687653736393</v>
      </c>
      <c r="J50" s="25"/>
      <c r="K50" s="43"/>
      <c r="L50" s="25"/>
      <c r="M50" s="28">
        <f t="shared" si="0"/>
        <v>121679.68765373639</v>
      </c>
      <c r="N50" s="57"/>
      <c r="O50" s="57"/>
      <c r="P50" s="57"/>
      <c r="Q50" s="57"/>
      <c r="R50" s="74"/>
      <c r="S50" s="75"/>
      <c r="T50" s="57"/>
      <c r="U50" s="76"/>
      <c r="V50" s="57"/>
      <c r="W50" s="78"/>
      <c r="X50" s="57"/>
      <c r="Y50" s="57"/>
      <c r="Z50" s="26"/>
      <c r="AA50" s="26"/>
      <c r="AB50" s="26"/>
      <c r="AC50" s="57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</row>
    <row r="51" spans="1:55" ht="12" customHeight="1">
      <c r="A51" s="33" t="s">
        <v>36</v>
      </c>
      <c r="B51" s="34"/>
      <c r="C51" s="26">
        <v>90133</v>
      </c>
      <c r="D51" s="34"/>
      <c r="E51" s="26">
        <v>66491</v>
      </c>
      <c r="F51" s="27"/>
      <c r="G51" s="28"/>
      <c r="H51" s="29"/>
      <c r="I51" s="30">
        <v>42495.912578465155</v>
      </c>
      <c r="J51" s="27"/>
      <c r="K51" s="35"/>
      <c r="L51" s="34"/>
      <c r="M51" s="28">
        <f t="shared" si="0"/>
        <v>199119.91257846516</v>
      </c>
      <c r="N51" s="57"/>
      <c r="O51" s="57"/>
      <c r="P51" s="57"/>
      <c r="Q51" s="57"/>
      <c r="R51" s="74"/>
      <c r="S51" s="75"/>
      <c r="T51" s="57"/>
      <c r="U51" s="76"/>
      <c r="V51" s="57"/>
      <c r="W51" s="78"/>
      <c r="X51" s="57"/>
      <c r="Y51" s="57"/>
      <c r="Z51" s="26"/>
      <c r="AA51" s="26"/>
      <c r="AB51" s="26"/>
      <c r="AC51" s="57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</row>
    <row r="52" spans="1:55" ht="12" customHeight="1">
      <c r="A52" s="33" t="s">
        <v>37</v>
      </c>
      <c r="B52" s="34"/>
      <c r="C52" s="26">
        <v>31345</v>
      </c>
      <c r="D52" s="34"/>
      <c r="E52" s="26">
        <v>23123</v>
      </c>
      <c r="F52" s="27"/>
      <c r="G52" s="28"/>
      <c r="H52" s="29"/>
      <c r="I52" s="30">
        <v>14778.619010353126</v>
      </c>
      <c r="J52" s="27"/>
      <c r="K52" s="35"/>
      <c r="L52" s="34"/>
      <c r="M52" s="28">
        <f t="shared" si="0"/>
        <v>69246.619010353126</v>
      </c>
      <c r="N52" s="57"/>
      <c r="O52" s="57"/>
      <c r="P52" s="57"/>
      <c r="Q52" s="57"/>
      <c r="R52" s="74"/>
      <c r="S52" s="75"/>
      <c r="T52" s="57"/>
      <c r="U52" s="76"/>
      <c r="V52" s="57"/>
      <c r="W52" s="78"/>
      <c r="X52" s="57"/>
      <c r="Y52" s="57"/>
      <c r="Z52" s="26"/>
      <c r="AA52" s="26"/>
      <c r="AB52" s="26"/>
      <c r="AC52" s="57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</row>
    <row r="53" spans="1:55" ht="12" customHeight="1">
      <c r="A53" s="33" t="s">
        <v>38</v>
      </c>
      <c r="B53" s="34"/>
      <c r="C53" s="26">
        <v>18661</v>
      </c>
      <c r="D53" s="34"/>
      <c r="E53" s="26">
        <v>13767</v>
      </c>
      <c r="F53" s="27"/>
      <c r="G53" s="28"/>
      <c r="H53" s="29"/>
      <c r="I53" s="30">
        <v>8798.4544391395721</v>
      </c>
      <c r="J53" s="27"/>
      <c r="K53" s="35"/>
      <c r="L53" s="34"/>
      <c r="M53" s="28">
        <f t="shared" si="0"/>
        <v>41226.454439139576</v>
      </c>
      <c r="N53" s="57"/>
      <c r="O53" s="57"/>
      <c r="P53" s="57"/>
      <c r="Q53" s="57"/>
      <c r="R53" s="74"/>
      <c r="S53" s="75"/>
      <c r="T53" s="57"/>
      <c r="U53" s="76"/>
      <c r="V53" s="57"/>
      <c r="W53" s="78"/>
      <c r="X53" s="57"/>
      <c r="Y53" s="57"/>
      <c r="Z53" s="26"/>
      <c r="AA53" s="26"/>
      <c r="AB53" s="26"/>
      <c r="AC53" s="57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</row>
    <row r="54" spans="1:55" ht="12" customHeight="1" thickBot="1">
      <c r="A54" s="33" t="s">
        <v>39</v>
      </c>
      <c r="B54" s="34"/>
      <c r="C54" s="36">
        <v>4010</v>
      </c>
      <c r="D54" s="34"/>
      <c r="E54" s="36">
        <v>2957</v>
      </c>
      <c r="F54" s="34"/>
      <c r="G54" s="37"/>
      <c r="H54" s="29"/>
      <c r="I54" s="38">
        <v>1890.1782070600418</v>
      </c>
      <c r="J54" s="27"/>
      <c r="K54" s="39"/>
      <c r="L54" s="34"/>
      <c r="M54" s="37">
        <f t="shared" si="0"/>
        <v>8857.178207060042</v>
      </c>
      <c r="N54" s="57"/>
      <c r="O54" s="57"/>
      <c r="P54" s="57"/>
      <c r="Q54" s="57"/>
      <c r="R54" s="74"/>
      <c r="S54" s="75"/>
      <c r="T54" s="57"/>
      <c r="U54" s="76"/>
      <c r="V54" s="57"/>
      <c r="W54" s="78"/>
      <c r="X54" s="57"/>
      <c r="Y54" s="57"/>
      <c r="Z54" s="26"/>
      <c r="AA54" s="26"/>
      <c r="AB54" s="26"/>
      <c r="AC54" s="57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</row>
    <row r="55" spans="1:55" ht="12" customHeight="1">
      <c r="A55" s="40" t="s">
        <v>59</v>
      </c>
      <c r="B55" s="25"/>
      <c r="C55" s="26">
        <v>11603</v>
      </c>
      <c r="D55" s="25"/>
      <c r="E55" s="26">
        <v>8560</v>
      </c>
      <c r="F55" s="31"/>
      <c r="G55" s="28"/>
      <c r="H55" s="41"/>
      <c r="I55" s="30">
        <v>5470.5969791269554</v>
      </c>
      <c r="J55" s="25"/>
      <c r="K55" s="43"/>
      <c r="L55" s="25"/>
      <c r="M55" s="28">
        <f t="shared" si="0"/>
        <v>25633.596979126956</v>
      </c>
      <c r="N55" s="57"/>
      <c r="O55" s="57"/>
      <c r="P55" s="57"/>
      <c r="Q55" s="57"/>
      <c r="R55" s="74"/>
      <c r="S55" s="75"/>
      <c r="T55" s="57"/>
      <c r="U55" s="76"/>
      <c r="V55" s="57"/>
      <c r="W55" s="78"/>
      <c r="X55" s="57"/>
      <c r="Y55" s="57"/>
      <c r="Z55" s="26"/>
      <c r="AA55" s="26"/>
      <c r="AB55" s="26"/>
      <c r="AC55" s="57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</row>
    <row r="56" spans="1:55" ht="12" customHeight="1">
      <c r="A56" s="33" t="s">
        <v>40</v>
      </c>
      <c r="B56" s="34"/>
      <c r="C56" s="26">
        <v>30794</v>
      </c>
      <c r="D56" s="34"/>
      <c r="E56" s="26">
        <v>22717</v>
      </c>
      <c r="F56" s="27"/>
      <c r="G56" s="28"/>
      <c r="H56" s="29"/>
      <c r="I56" s="30">
        <v>14518.601232368223</v>
      </c>
      <c r="J56" s="27"/>
      <c r="K56" s="35"/>
      <c r="L56" s="34"/>
      <c r="M56" s="28">
        <f t="shared" si="0"/>
        <v>68029.601232368223</v>
      </c>
      <c r="N56" s="57"/>
      <c r="O56" s="57"/>
      <c r="P56" s="57"/>
      <c r="Q56" s="57"/>
      <c r="R56" s="74"/>
      <c r="S56" s="75"/>
      <c r="T56" s="57"/>
      <c r="U56" s="76"/>
      <c r="V56" s="57"/>
      <c r="W56" s="78"/>
      <c r="X56" s="57"/>
      <c r="Y56" s="57"/>
      <c r="Z56" s="26"/>
      <c r="AA56" s="26"/>
      <c r="AB56" s="26"/>
      <c r="AC56" s="57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</row>
    <row r="57" spans="1:55" ht="12" customHeight="1">
      <c r="A57" s="33" t="s">
        <v>41</v>
      </c>
      <c r="B57" s="34"/>
      <c r="C57" s="26">
        <v>9364</v>
      </c>
      <c r="D57" s="34"/>
      <c r="E57" s="26">
        <v>6908</v>
      </c>
      <c r="F57" s="27"/>
      <c r="G57" s="28"/>
      <c r="H57" s="29"/>
      <c r="I57" s="30">
        <v>4414.950915069242</v>
      </c>
      <c r="J57" s="27"/>
      <c r="K57" s="35"/>
      <c r="L57" s="34"/>
      <c r="M57" s="28">
        <f t="shared" si="0"/>
        <v>20686.950915069243</v>
      </c>
      <c r="N57" s="57"/>
      <c r="O57" s="57"/>
      <c r="P57" s="57"/>
      <c r="Q57" s="57"/>
      <c r="R57" s="74"/>
      <c r="S57" s="75"/>
      <c r="T57" s="57"/>
      <c r="U57" s="76"/>
      <c r="V57" s="57"/>
      <c r="W57" s="78"/>
      <c r="X57" s="57"/>
      <c r="Y57" s="57"/>
      <c r="Z57" s="26"/>
      <c r="AA57" s="26"/>
      <c r="AB57" s="26"/>
      <c r="AC57" s="57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</row>
    <row r="58" spans="1:55" ht="12" customHeight="1">
      <c r="A58" s="33" t="s">
        <v>42</v>
      </c>
      <c r="B58" s="34"/>
      <c r="C58" s="26">
        <v>24558</v>
      </c>
      <c r="D58" s="34"/>
      <c r="E58" s="26">
        <v>18116</v>
      </c>
      <c r="F58" s="27"/>
      <c r="G58" s="28"/>
      <c r="H58" s="29"/>
      <c r="I58" s="30">
        <v>11578.403149383426</v>
      </c>
      <c r="J58" s="27"/>
      <c r="K58" s="35"/>
      <c r="L58" s="34"/>
      <c r="M58" s="28">
        <f t="shared" si="0"/>
        <v>54252.403149383426</v>
      </c>
      <c r="N58" s="57"/>
      <c r="O58" s="57"/>
      <c r="P58" s="57"/>
      <c r="Q58" s="57"/>
      <c r="R58" s="74"/>
      <c r="S58" s="75"/>
      <c r="T58" s="57"/>
      <c r="U58" s="76"/>
      <c r="V58" s="57"/>
      <c r="W58" s="78"/>
      <c r="X58" s="57"/>
      <c r="Y58" s="57"/>
      <c r="Z58" s="26"/>
      <c r="AA58" s="26"/>
      <c r="AB58" s="26"/>
      <c r="AC58" s="57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57"/>
      <c r="AZ58" s="57"/>
      <c r="BA58" s="57"/>
      <c r="BB58" s="57"/>
      <c r="BC58" s="57"/>
    </row>
    <row r="59" spans="1:55" ht="12" customHeight="1" thickBot="1">
      <c r="A59" s="42" t="s">
        <v>43</v>
      </c>
      <c r="B59" s="34"/>
      <c r="C59" s="36">
        <v>15047</v>
      </c>
      <c r="D59" s="34"/>
      <c r="E59" s="36">
        <v>11100</v>
      </c>
      <c r="F59" s="27"/>
      <c r="G59" s="28"/>
      <c r="H59" s="29"/>
      <c r="I59" s="38">
        <v>7094.1621046700038</v>
      </c>
      <c r="J59" s="27"/>
      <c r="K59" s="39"/>
      <c r="L59" s="34"/>
      <c r="M59" s="37">
        <f t="shared" si="0"/>
        <v>33241.162104670002</v>
      </c>
      <c r="N59" s="57"/>
      <c r="O59" s="57"/>
      <c r="P59" s="57"/>
      <c r="Q59" s="57"/>
      <c r="R59" s="74"/>
      <c r="S59" s="75"/>
      <c r="T59" s="57"/>
      <c r="U59" s="76"/>
      <c r="V59" s="57"/>
      <c r="W59" s="78"/>
      <c r="X59" s="57"/>
      <c r="Y59" s="57"/>
      <c r="Z59" s="26"/>
      <c r="AA59" s="26"/>
      <c r="AB59" s="26"/>
      <c r="AC59" s="57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</row>
    <row r="60" spans="1:55" ht="12" customHeight="1" thickBot="1">
      <c r="A60" s="44" t="s">
        <v>44</v>
      </c>
      <c r="B60" s="45"/>
      <c r="C60" s="46">
        <f>SUM(C10:C59)</f>
        <v>1812244</v>
      </c>
      <c r="D60" s="45"/>
      <c r="E60" s="46">
        <f>SUM(E10:E59)</f>
        <v>1336898</v>
      </c>
      <c r="F60" s="47"/>
      <c r="G60" s="48">
        <f>SUM(G10:G59)</f>
        <v>0</v>
      </c>
      <c r="H60" s="49"/>
      <c r="I60" s="48">
        <f>SUM(I10:I59)</f>
        <v>854436</v>
      </c>
      <c r="J60" s="50"/>
      <c r="K60" s="51">
        <f>SUM(K10:K59)</f>
        <v>0</v>
      </c>
      <c r="L60" s="52"/>
      <c r="M60" s="53">
        <f t="shared" si="0"/>
        <v>4003578</v>
      </c>
      <c r="N60" s="57"/>
      <c r="O60" s="57"/>
      <c r="P60" s="57"/>
      <c r="Q60" s="57"/>
      <c r="R60" s="74"/>
      <c r="S60" s="75"/>
      <c r="T60" s="57"/>
      <c r="U60" s="76"/>
      <c r="V60" s="57"/>
      <c r="W60" s="78"/>
      <c r="X60" s="57"/>
      <c r="Y60" s="57"/>
      <c r="Z60" s="26"/>
      <c r="AA60" s="26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</row>
    <row r="61" spans="1:55" ht="12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64"/>
      <c r="M61" s="57"/>
      <c r="N61" s="57"/>
      <c r="O61" s="57"/>
      <c r="P61" s="57"/>
      <c r="Q61" s="57"/>
      <c r="R61" s="74"/>
      <c r="S61" s="75"/>
      <c r="T61" s="57"/>
      <c r="U61" s="76"/>
      <c r="V61" s="57"/>
      <c r="W61" s="78"/>
      <c r="X61" s="57"/>
      <c r="Y61" s="57"/>
      <c r="Z61" s="26"/>
      <c r="AA61" s="26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</row>
    <row r="62" spans="1:55">
      <c r="A62" s="2"/>
      <c r="B62" s="2"/>
      <c r="C62" s="2"/>
      <c r="D62" s="2"/>
      <c r="E62" s="2"/>
      <c r="F62" s="2"/>
      <c r="G62" s="2"/>
      <c r="H62" s="2"/>
      <c r="I62" s="2"/>
      <c r="J62" s="2"/>
      <c r="K62" s="64" t="s">
        <v>45</v>
      </c>
      <c r="M62" s="57"/>
      <c r="N62" s="57"/>
      <c r="O62" s="57"/>
      <c r="P62" s="57"/>
      <c r="Q62" s="57"/>
      <c r="R62" s="74"/>
      <c r="S62" s="75"/>
      <c r="T62" s="57"/>
      <c r="U62" s="76"/>
      <c r="V62" s="57"/>
      <c r="W62" s="78"/>
      <c r="X62" s="57"/>
      <c r="Y62" s="57"/>
      <c r="Z62" s="26"/>
      <c r="AA62" s="26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</row>
    <row r="63" spans="1:55">
      <c r="A63" s="2"/>
      <c r="B63" s="2"/>
      <c r="C63" s="2"/>
      <c r="D63" s="2"/>
      <c r="E63" s="2"/>
      <c r="F63" s="2"/>
      <c r="G63" s="2"/>
      <c r="H63" s="2"/>
      <c r="I63" s="2"/>
      <c r="J63" s="2"/>
      <c r="K63" s="64" t="s">
        <v>45</v>
      </c>
      <c r="M63" s="57"/>
      <c r="N63" s="57"/>
      <c r="O63" s="57"/>
      <c r="P63" s="57"/>
      <c r="Q63" s="79"/>
      <c r="R63" s="79"/>
      <c r="S63" s="80"/>
      <c r="T63" s="80"/>
      <c r="U63" s="80"/>
      <c r="V63" s="80"/>
      <c r="W63" s="81"/>
      <c r="X63" s="57"/>
      <c r="Y63" s="57"/>
      <c r="Z63" s="73"/>
      <c r="AA63" s="73"/>
      <c r="AB63" s="57"/>
      <c r="AC63" s="57"/>
      <c r="AD63" s="73"/>
      <c r="AE63" s="73"/>
      <c r="AF63" s="57"/>
      <c r="AG63" s="57"/>
      <c r="AH63" s="73"/>
      <c r="AI63" s="73"/>
      <c r="AJ63" s="57"/>
      <c r="AK63" s="57"/>
      <c r="AL63" s="73"/>
      <c r="AM63" s="73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</row>
    <row r="64" spans="1:55" hidden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M64" s="57"/>
      <c r="N64" s="57"/>
      <c r="O64" s="57"/>
      <c r="P64" s="57"/>
      <c r="Q64" s="57"/>
      <c r="R64" s="57"/>
      <c r="S64" s="75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</row>
    <row r="65" spans="1:55" hidden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M65" s="57"/>
      <c r="N65" s="57"/>
      <c r="O65" s="57"/>
      <c r="P65" s="57"/>
      <c r="Q65" s="57"/>
      <c r="R65" s="57"/>
      <c r="S65" s="75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7"/>
      <c r="AV65" s="57"/>
      <c r="AW65" s="57"/>
      <c r="AX65" s="57"/>
      <c r="AY65" s="57"/>
      <c r="AZ65" s="57"/>
      <c r="BA65" s="57"/>
      <c r="BB65" s="57"/>
      <c r="BC65" s="57"/>
    </row>
    <row r="66" spans="1:55">
      <c r="A66" s="2"/>
      <c r="B66" s="2"/>
      <c r="C66" s="82"/>
      <c r="D66" s="2"/>
      <c r="E66" s="2"/>
      <c r="F66" s="2"/>
      <c r="G66" s="2"/>
      <c r="H66" s="2"/>
      <c r="I66" s="2"/>
      <c r="J66" s="2"/>
      <c r="K66" s="2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</row>
    <row r="67" spans="1:5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</row>
    <row r="68" spans="1:5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</row>
    <row r="69" spans="1:5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</row>
    <row r="70" spans="1:55">
      <c r="A70" s="2"/>
      <c r="B70" s="2"/>
      <c r="C70" s="2"/>
      <c r="D70" s="2"/>
      <c r="E70" s="2"/>
      <c r="F70" s="2"/>
      <c r="G70" s="2"/>
      <c r="H70" s="2"/>
      <c r="I70" s="2"/>
      <c r="J70" s="2"/>
      <c r="K70" s="64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</row>
    <row r="71" spans="1:55">
      <c r="A71" s="2"/>
      <c r="B71" s="2"/>
      <c r="C71" s="4"/>
      <c r="D71" s="2"/>
      <c r="E71" s="2"/>
      <c r="F71" s="2"/>
      <c r="G71" s="2"/>
      <c r="H71" s="2"/>
      <c r="I71" s="2"/>
      <c r="J71" s="2"/>
      <c r="K71" s="64" t="s">
        <v>45</v>
      </c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7"/>
      <c r="BB71" s="57"/>
      <c r="BC71" s="57"/>
    </row>
    <row r="72" spans="1:55">
      <c r="A72" s="2"/>
      <c r="B72" s="2"/>
      <c r="C72" s="2"/>
      <c r="D72" s="2"/>
      <c r="E72" s="2"/>
      <c r="F72" s="2"/>
      <c r="G72" s="2"/>
      <c r="H72" s="2"/>
      <c r="I72" s="2"/>
      <c r="J72" s="2"/>
      <c r="K72" s="64"/>
    </row>
    <row r="73" spans="1:55">
      <c r="A73" s="2"/>
      <c r="B73" s="2"/>
      <c r="C73" s="2"/>
      <c r="D73" s="2"/>
      <c r="E73" s="2"/>
      <c r="F73" s="2"/>
      <c r="G73" s="2"/>
      <c r="H73" s="2"/>
      <c r="I73" s="2"/>
      <c r="J73" s="2"/>
      <c r="K73" s="64"/>
    </row>
    <row r="74" spans="1:55">
      <c r="A74" s="2"/>
      <c r="B74" s="2"/>
      <c r="C74" s="2"/>
      <c r="D74" s="2"/>
      <c r="E74" s="2"/>
      <c r="F74" s="2"/>
      <c r="G74" s="2"/>
      <c r="H74" s="2"/>
      <c r="I74" s="2"/>
      <c r="J74" s="2"/>
      <c r="K74" s="2" t="s">
        <v>45</v>
      </c>
    </row>
    <row r="75" spans="1:55">
      <c r="A75" s="2"/>
      <c r="B75" s="2"/>
      <c r="C75" s="2"/>
      <c r="D75" s="2"/>
      <c r="E75" s="2"/>
      <c r="F75" s="2"/>
      <c r="G75" s="2"/>
      <c r="H75" s="2"/>
      <c r="I75" s="2"/>
      <c r="J75" s="2"/>
      <c r="K75" s="64" t="s">
        <v>45</v>
      </c>
    </row>
    <row r="76" spans="1:55">
      <c r="A76" s="2"/>
      <c r="B76" s="2"/>
      <c r="C76" s="2"/>
      <c r="D76" s="2"/>
      <c r="E76" s="2"/>
      <c r="F76" s="2"/>
      <c r="G76" s="2"/>
      <c r="H76" s="2"/>
      <c r="I76" s="2"/>
      <c r="J76" s="2"/>
      <c r="K76" s="64" t="s">
        <v>45</v>
      </c>
    </row>
    <row r="77" spans="1:55">
      <c r="A77" s="2"/>
      <c r="B77" s="2"/>
      <c r="C77" s="2"/>
      <c r="D77" s="2"/>
      <c r="E77" s="2"/>
      <c r="F77" s="2"/>
      <c r="G77" s="2"/>
      <c r="H77" s="2"/>
      <c r="I77" s="2"/>
      <c r="J77" s="2"/>
      <c r="K77" s="64"/>
    </row>
    <row r="78" spans="1:55">
      <c r="A78" s="2"/>
      <c r="B78" s="2"/>
      <c r="C78" s="2"/>
      <c r="D78" s="2"/>
      <c r="E78" s="2"/>
      <c r="F78" s="2"/>
      <c r="G78" s="2"/>
      <c r="H78" s="2"/>
      <c r="I78" s="2"/>
      <c r="J78" s="2"/>
      <c r="K78" s="64"/>
    </row>
    <row r="79" spans="1:55">
      <c r="A79" s="2"/>
      <c r="B79" s="2"/>
      <c r="C79" s="2"/>
      <c r="D79" s="2"/>
      <c r="E79" s="2"/>
      <c r="F79" s="2"/>
      <c r="G79" s="2"/>
      <c r="H79" s="2"/>
      <c r="I79" s="2"/>
      <c r="J79" s="2"/>
      <c r="K79" s="64"/>
    </row>
    <row r="80" spans="1:55">
      <c r="A80" s="2"/>
      <c r="B80" s="2"/>
      <c r="C80" s="2"/>
      <c r="D80" s="2"/>
      <c r="E80" s="2"/>
      <c r="F80" s="2"/>
      <c r="G80" s="2"/>
      <c r="H80" s="2"/>
      <c r="I80" s="2"/>
      <c r="J80" s="2"/>
      <c r="K80" s="83"/>
    </row>
    <row r="81" spans="1:11">
      <c r="A81" s="2"/>
      <c r="B81" s="2"/>
      <c r="C81" s="2"/>
      <c r="D81" s="2"/>
      <c r="E81" s="2"/>
      <c r="F81" s="2"/>
      <c r="G81" s="2"/>
      <c r="H81" s="2"/>
      <c r="I81" s="2"/>
      <c r="J81" s="2"/>
      <c r="K81" s="64"/>
    </row>
    <row r="82" spans="1:11">
      <c r="A82" s="2"/>
      <c r="B82" s="2"/>
      <c r="C82" s="2"/>
      <c r="D82" s="2"/>
      <c r="E82" s="2"/>
      <c r="F82" s="2"/>
      <c r="G82" s="2"/>
      <c r="H82" s="2"/>
      <c r="I82" s="2"/>
      <c r="J82" s="2"/>
      <c r="K82" s="64"/>
    </row>
    <row r="83" spans="1:11">
      <c r="A83" s="2"/>
      <c r="B83" s="2"/>
      <c r="C83" s="2"/>
      <c r="D83" s="2"/>
      <c r="E83" s="2"/>
      <c r="F83" s="2"/>
      <c r="G83" s="2"/>
      <c r="H83" s="2"/>
      <c r="I83" s="2"/>
      <c r="J83" s="2"/>
      <c r="K83" s="64"/>
    </row>
    <row r="84" spans="1:11">
      <c r="A84" s="2"/>
      <c r="B84" s="2"/>
      <c r="C84" s="2"/>
      <c r="D84" s="2"/>
      <c r="E84" s="2"/>
      <c r="F84" s="2"/>
      <c r="G84" s="2"/>
      <c r="H84" s="2"/>
      <c r="I84" s="2"/>
      <c r="J84" s="2"/>
      <c r="K84" s="64"/>
    </row>
    <row r="85" spans="1:11">
      <c r="A85" s="2"/>
      <c r="B85" s="2"/>
      <c r="C85" s="2"/>
      <c r="D85" s="2"/>
      <c r="E85" s="2"/>
      <c r="F85" s="2"/>
      <c r="G85" s="2"/>
      <c r="H85" s="2"/>
      <c r="I85" s="2"/>
      <c r="J85" s="2"/>
      <c r="K85" s="64"/>
    </row>
    <row r="86" spans="1:11">
      <c r="A86" s="2"/>
      <c r="B86" s="2"/>
      <c r="C86" s="2"/>
      <c r="D86" s="2"/>
      <c r="E86" s="2"/>
      <c r="F86" s="2"/>
      <c r="G86" s="2"/>
      <c r="H86" s="2"/>
      <c r="I86" s="2"/>
      <c r="J86" s="2"/>
      <c r="K86" s="64"/>
    </row>
  </sheetData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Title XX</vt:lpstr>
      <vt:lpstr>FY92ALLO</vt:lpstr>
      <vt:lpstr>PCT</vt:lpstr>
    </vt:vector>
  </TitlesOfParts>
  <Company>Ohio Dept of Mental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JonesHM</dc:creator>
  <cp:lastModifiedBy>Cynthia A Dodge</cp:lastModifiedBy>
  <cp:lastPrinted>2018-02-21T15:50:19Z</cp:lastPrinted>
  <dcterms:created xsi:type="dcterms:W3CDTF">2013-02-27T15:58:05Z</dcterms:created>
  <dcterms:modified xsi:type="dcterms:W3CDTF">2018-02-21T16:32:54Z</dcterms:modified>
</cp:coreProperties>
</file>